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450"/>
  </bookViews>
  <sheets>
    <sheet name="บัญชีก่อสร้าง 18 พ.ย.62" sheetId="1" r:id="rId1"/>
    <sheet name="แบบที่ยังไม่ให้ใช้งาน" sheetId="5" r:id="rId2"/>
    <sheet name="แบบรอหนังสือแจ้งยกเลิก" sheetId="3" r:id="rId3"/>
    <sheet name="แบบที่แจ้งยกเลิกแล้ว" sheetId="2" r:id="rId4"/>
  </sheets>
  <definedNames>
    <definedName name="_xlnm._FilterDatabase" localSheetId="0" hidden="1">'บัญชีก่อสร้าง 18 พ.ย.62'!$C$7:$V$173</definedName>
    <definedName name="_xlnm._FilterDatabase" localSheetId="3" hidden="1">แบบที่แจ้งยกเลิกแล้ว!$A$7:$AQ$66</definedName>
    <definedName name="_xlnm._FilterDatabase" localSheetId="1" hidden="1">แบบที่ยังไม่ให้ใช้งาน!$A$7:$AQ$62</definedName>
    <definedName name="_xlnm._FilterDatabase" localSheetId="2" hidden="1">แบบรอหนังสือแจ้งยกเลิก!$A$7:$AQ$64</definedName>
    <definedName name="_xlnm.Print_Area" localSheetId="0">'บัญชีก่อสร้าง 18 พ.ย.62'!$A$1:$V$173</definedName>
    <definedName name="_xlnm.Print_Area" localSheetId="3">แบบที่แจ้งยกเลิกแล้ว!$A$1:$S$66</definedName>
    <definedName name="_xlnm.Print_Area" localSheetId="1">แบบที่ยังไม่ให้ใช้งาน!$A$1:$S$62</definedName>
    <definedName name="_xlnm.Print_Area" localSheetId="2">แบบรอหนังสือแจ้งยกเลิก!$A$1:$S$64</definedName>
    <definedName name="_xlnm.Print_Titles" localSheetId="0">'บัญชีก่อสร้าง 18 พ.ย.62'!$4:$7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5" l="1"/>
  <c r="K43" i="5"/>
  <c r="J43" i="5"/>
  <c r="L42" i="5"/>
  <c r="K42" i="5"/>
  <c r="J42" i="5"/>
  <c r="J41" i="5" l="1"/>
  <c r="K41" i="5"/>
  <c r="L41" i="5"/>
  <c r="N133" i="1" l="1"/>
  <c r="M133" i="1"/>
  <c r="L133" i="1"/>
  <c r="M12" i="1" l="1"/>
  <c r="N8" i="1" l="1"/>
  <c r="M8" i="1"/>
  <c r="L8" i="1"/>
  <c r="L31" i="5" l="1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AD4" i="5"/>
  <c r="AE3" i="5"/>
  <c r="AA3" i="5"/>
  <c r="AA2" i="5"/>
  <c r="L10" i="3"/>
  <c r="K10" i="3"/>
  <c r="J10" i="3"/>
  <c r="L9" i="3"/>
  <c r="K9" i="3"/>
  <c r="J9" i="3"/>
  <c r="L8" i="3"/>
  <c r="K8" i="3"/>
  <c r="J8" i="3"/>
  <c r="N140" i="1" l="1"/>
  <c r="M140" i="1"/>
  <c r="L140" i="1"/>
  <c r="AD4" i="3"/>
  <c r="AE3" i="3"/>
  <c r="AA3" i="3"/>
  <c r="AA2" i="3"/>
  <c r="L66" i="2" l="1"/>
  <c r="K66" i="2"/>
  <c r="J66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50" i="2"/>
  <c r="K50" i="2"/>
  <c r="J50" i="2"/>
  <c r="L49" i="2"/>
  <c r="K49" i="2"/>
  <c r="J49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2" i="2"/>
  <c r="K32" i="2"/>
  <c r="J32" i="2"/>
  <c r="L30" i="2"/>
  <c r="K30" i="2"/>
  <c r="J30" i="2"/>
  <c r="L29" i="2"/>
  <c r="K29" i="2"/>
  <c r="J29" i="2"/>
  <c r="L28" i="2"/>
  <c r="K28" i="2"/>
  <c r="J28" i="2"/>
  <c r="L27" i="2"/>
  <c r="K27" i="2"/>
  <c r="J27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8" i="2"/>
  <c r="K18" i="2"/>
  <c r="J18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AD4" i="2"/>
  <c r="AE3" i="2"/>
  <c r="AA3" i="2"/>
  <c r="AA2" i="2"/>
  <c r="N173" i="1"/>
  <c r="M173" i="1"/>
  <c r="L173" i="1"/>
  <c r="N172" i="1"/>
  <c r="M172" i="1"/>
  <c r="L172" i="1"/>
  <c r="N171" i="1"/>
  <c r="M171" i="1"/>
  <c r="L171" i="1"/>
  <c r="N170" i="1"/>
  <c r="M170" i="1"/>
  <c r="L170" i="1"/>
  <c r="N169" i="1"/>
  <c r="M169" i="1"/>
  <c r="L169" i="1"/>
  <c r="N168" i="1"/>
  <c r="M168" i="1"/>
  <c r="L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N162" i="1"/>
  <c r="M162" i="1"/>
  <c r="L162" i="1"/>
  <c r="N161" i="1"/>
  <c r="M161" i="1"/>
  <c r="L161" i="1"/>
  <c r="N160" i="1"/>
  <c r="M160" i="1"/>
  <c r="L160" i="1"/>
  <c r="N159" i="1"/>
  <c r="M159" i="1"/>
  <c r="L159" i="1"/>
  <c r="N158" i="1"/>
  <c r="M158" i="1"/>
  <c r="L158" i="1"/>
  <c r="N157" i="1"/>
  <c r="M157" i="1"/>
  <c r="L157" i="1"/>
  <c r="N156" i="1"/>
  <c r="M156" i="1"/>
  <c r="L156" i="1"/>
  <c r="N155" i="1"/>
  <c r="M155" i="1"/>
  <c r="L155" i="1"/>
  <c r="N154" i="1"/>
  <c r="M154" i="1"/>
  <c r="L154" i="1"/>
  <c r="N153" i="1"/>
  <c r="M153" i="1"/>
  <c r="L153" i="1"/>
  <c r="N152" i="1"/>
  <c r="M152" i="1"/>
  <c r="L152" i="1"/>
  <c r="N151" i="1"/>
  <c r="M151" i="1"/>
  <c r="L151" i="1"/>
  <c r="N150" i="1"/>
  <c r="M150" i="1"/>
  <c r="L150" i="1"/>
  <c r="N149" i="1"/>
  <c r="M149" i="1"/>
  <c r="L149" i="1"/>
  <c r="N148" i="1"/>
  <c r="M148" i="1"/>
  <c r="L148" i="1"/>
  <c r="N147" i="1"/>
  <c r="M147" i="1"/>
  <c r="L147" i="1"/>
  <c r="N146" i="1"/>
  <c r="M146" i="1"/>
  <c r="L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N139" i="1"/>
  <c r="M139" i="1"/>
  <c r="L139" i="1"/>
  <c r="N138" i="1"/>
  <c r="M138" i="1"/>
  <c r="L138" i="1"/>
  <c r="N137" i="1"/>
  <c r="M137" i="1"/>
  <c r="L137" i="1"/>
  <c r="N136" i="1"/>
  <c r="M136" i="1"/>
  <c r="L136" i="1"/>
  <c r="N135" i="1"/>
  <c r="M135" i="1"/>
  <c r="L135" i="1"/>
  <c r="N134" i="1"/>
  <c r="M134" i="1"/>
  <c r="L134" i="1"/>
  <c r="N132" i="1"/>
  <c r="M132" i="1"/>
  <c r="L132" i="1"/>
  <c r="N131" i="1"/>
  <c r="M131" i="1"/>
  <c r="L131" i="1"/>
  <c r="N130" i="1"/>
  <c r="M130" i="1"/>
  <c r="L130" i="1"/>
  <c r="N129" i="1"/>
  <c r="M129" i="1"/>
  <c r="L129" i="1"/>
  <c r="N128" i="1"/>
  <c r="M128" i="1"/>
  <c r="L128" i="1"/>
  <c r="N127" i="1"/>
  <c r="M127" i="1"/>
  <c r="L127" i="1"/>
  <c r="N126" i="1"/>
  <c r="M126" i="1"/>
  <c r="L126" i="1"/>
  <c r="N125" i="1"/>
  <c r="M125" i="1"/>
  <c r="L125" i="1"/>
  <c r="N124" i="1"/>
  <c r="M124" i="1"/>
  <c r="L124" i="1"/>
  <c r="N123" i="1"/>
  <c r="M123" i="1"/>
  <c r="L123" i="1"/>
  <c r="N122" i="1"/>
  <c r="M122" i="1"/>
  <c r="L122" i="1"/>
  <c r="N121" i="1"/>
  <c r="M121" i="1"/>
  <c r="L121" i="1"/>
  <c r="N120" i="1"/>
  <c r="M120" i="1"/>
  <c r="L120" i="1"/>
  <c r="N119" i="1"/>
  <c r="M119" i="1"/>
  <c r="L119" i="1"/>
  <c r="N118" i="1"/>
  <c r="M118" i="1"/>
  <c r="L118" i="1"/>
  <c r="N117" i="1"/>
  <c r="M117" i="1"/>
  <c r="L117" i="1"/>
  <c r="N116" i="1"/>
  <c r="M116" i="1"/>
  <c r="L116" i="1"/>
  <c r="N115" i="1"/>
  <c r="M115" i="1"/>
  <c r="L115" i="1"/>
  <c r="N114" i="1"/>
  <c r="M114" i="1"/>
  <c r="L114" i="1"/>
  <c r="N113" i="1"/>
  <c r="M113" i="1"/>
  <c r="L113" i="1"/>
  <c r="N112" i="1"/>
  <c r="M112" i="1"/>
  <c r="L112" i="1"/>
  <c r="N111" i="1"/>
  <c r="M111" i="1"/>
  <c r="L111" i="1"/>
  <c r="N110" i="1"/>
  <c r="M110" i="1"/>
  <c r="L110" i="1"/>
  <c r="N109" i="1"/>
  <c r="M109" i="1"/>
  <c r="L109" i="1"/>
  <c r="N108" i="1"/>
  <c r="M108" i="1"/>
  <c r="L108" i="1"/>
  <c r="N107" i="1"/>
  <c r="M107" i="1"/>
  <c r="L107" i="1"/>
  <c r="N106" i="1"/>
  <c r="M106" i="1"/>
  <c r="L106" i="1"/>
  <c r="N105" i="1"/>
  <c r="M105" i="1"/>
  <c r="L105" i="1"/>
  <c r="N104" i="1"/>
  <c r="M104" i="1"/>
  <c r="L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N99" i="1"/>
  <c r="M99" i="1"/>
  <c r="L99" i="1"/>
  <c r="N98" i="1"/>
  <c r="M98" i="1"/>
  <c r="L98" i="1"/>
  <c r="N97" i="1"/>
  <c r="M97" i="1"/>
  <c r="L97" i="1"/>
  <c r="N96" i="1"/>
  <c r="M96" i="1"/>
  <c r="L96" i="1"/>
  <c r="N95" i="1"/>
  <c r="M95" i="1"/>
  <c r="L95" i="1"/>
  <c r="N94" i="1"/>
  <c r="M94" i="1"/>
  <c r="L94" i="1"/>
  <c r="N93" i="1"/>
  <c r="M93" i="1"/>
  <c r="L93" i="1"/>
  <c r="N92" i="1"/>
  <c r="M92" i="1"/>
  <c r="L92" i="1"/>
  <c r="N91" i="1"/>
  <c r="M91" i="1"/>
  <c r="L91" i="1"/>
  <c r="N90" i="1"/>
  <c r="M90" i="1"/>
  <c r="L90" i="1"/>
  <c r="N89" i="1"/>
  <c r="M89" i="1"/>
  <c r="L89" i="1"/>
  <c r="N88" i="1"/>
  <c r="M88" i="1"/>
  <c r="L88" i="1"/>
  <c r="N87" i="1"/>
  <c r="M87" i="1"/>
  <c r="L87" i="1"/>
  <c r="N86" i="1"/>
  <c r="M86" i="1"/>
  <c r="L86" i="1"/>
  <c r="N85" i="1"/>
  <c r="M85" i="1"/>
  <c r="L85" i="1"/>
  <c r="N84" i="1"/>
  <c r="M84" i="1"/>
  <c r="L84" i="1"/>
  <c r="N83" i="1"/>
  <c r="M83" i="1"/>
  <c r="L83" i="1"/>
  <c r="N82" i="1"/>
  <c r="M82" i="1"/>
  <c r="L82" i="1"/>
  <c r="N81" i="1"/>
  <c r="M81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N65" i="1"/>
  <c r="M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L12" i="1"/>
  <c r="N11" i="1"/>
  <c r="M11" i="1"/>
  <c r="L11" i="1"/>
  <c r="N10" i="1"/>
  <c r="M10" i="1"/>
  <c r="L10" i="1"/>
  <c r="N9" i="1"/>
  <c r="M9" i="1"/>
  <c r="L9" i="1"/>
  <c r="AG3" i="1"/>
  <c r="AC3" i="1"/>
  <c r="AC2" i="1"/>
</calcChain>
</file>

<file path=xl/sharedStrings.xml><?xml version="1.0" encoding="utf-8"?>
<sst xmlns="http://schemas.openxmlformats.org/spreadsheetml/2006/main" count="1997" uniqueCount="811">
  <si>
    <t>ค้นหา</t>
  </si>
  <si>
    <t>เลขแบบ</t>
  </si>
  <si>
    <t>*กรอกเฉพาะเลขแบบที่ต้องการค้นหา</t>
  </si>
  <si>
    <t>ชื่อ</t>
  </si>
  <si>
    <t>งวด</t>
  </si>
  <si>
    <t>ระยะเวลา</t>
  </si>
  <si>
    <t>วัน</t>
  </si>
  <si>
    <t>งวดงาน</t>
  </si>
  <si>
    <r>
      <rPr>
        <b/>
        <sz val="18"/>
        <color rgb="FF000000"/>
        <rFont val="TH SarabunPSK"/>
        <family val="2"/>
      </rPr>
      <t>หมายเหตุ :</t>
    </r>
    <r>
      <rPr>
        <sz val="18"/>
        <color rgb="FF000000"/>
        <rFont val="TH SarabunPSK"/>
        <family val="2"/>
      </rPr>
      <t xml:space="preserve"> พื้นที่บริเวณ 1 และ 2 ตามมติครม. ใช้ราคาพื้นที่โครงสร้างต้านแผ่นดินไหว</t>
    </r>
  </si>
  <si>
    <t>ราคามาตรฐาน</t>
  </si>
  <si>
    <t>บาท</t>
  </si>
  <si>
    <t>พื้นที่บริเวณที่ 1 คือ กรุงเทพมหานคร นนทบุรี  ปทุมธานี สมุทรปราการ สมุทรสาคร</t>
  </si>
  <si>
    <t>พื้นที่บริเวณที่ 2 คือ เชียงราย เชียงใหม่ ตาก น่าน พะเยา แพร่ แม่ฮ่องสอน ลำปาง ลำพูน กาญจนบุรี</t>
  </si>
  <si>
    <t>**กรุณาระบุส่วนที่มีการปรับแก้มาให้ด้วย</t>
  </si>
  <si>
    <t>ลำดับ</t>
  </si>
  <si>
    <t>เลขที่แบบ</t>
  </si>
  <si>
    <t xml:space="preserve">ชื่ออาคาร
</t>
  </si>
  <si>
    <t>ชื่ออาคารตามกองแบบ 
ณ วันที่ 3 ต.ค. 62</t>
  </si>
  <si>
    <t>ความกว้าง</t>
  </si>
  <si>
    <t>ความยาว</t>
  </si>
  <si>
    <t>พื้นที่
(ตร.ม.)</t>
  </si>
  <si>
    <t>จำนวน
ชั้น</t>
  </si>
  <si>
    <t>ราคาปรับตามกองแบบ ณ วันที่ 3 ต.ค. 62</t>
  </si>
  <si>
    <t>ราคาพื้นที่มีโครงสร้างต้านแผ่นดินไหว
(+3.5%)</t>
  </si>
  <si>
    <t>ปรับราคา 3 จังหวัดชายแดนใต้
(+5%)</t>
  </si>
  <si>
    <t>เพิ่มค่าขนส่ง 
กรณีพื้นที่เกาะ
(+30%)</t>
  </si>
  <si>
    <t>ระยะเวลา
ก่อสร้าง</t>
  </si>
  <si>
    <t>ประเภทอาคาร ณ วันที่ 3 ต.ค. 62</t>
  </si>
  <si>
    <t>หน่วย</t>
  </si>
  <si>
    <t>ข้อสังเกตุ</t>
  </si>
  <si>
    <t>ข้อปรับปรุงจากกองแบบแผน</t>
  </si>
  <si>
    <t>หมายเหตุ</t>
  </si>
  <si>
    <t>อ้างอิง</t>
  </si>
  <si>
    <t>ชื่ออาคารแบบเต็ม
(เดิม)</t>
  </si>
  <si>
    <t>ราคามาตรฐาน
 ณ 16 ม.ค. 62
(เดิม)</t>
  </si>
  <si>
    <t>ประเภท
อาคาร
(เดิม)</t>
  </si>
  <si>
    <t>เดิม</t>
  </si>
  <si>
    <t>รั้วตาข่ายถัก</t>
  </si>
  <si>
    <t>Site</t>
  </si>
  <si>
    <t>รายการ</t>
  </si>
  <si>
    <t>กองแบบ</t>
  </si>
  <si>
    <t>รั้วคอนกรีตบล็อค</t>
  </si>
  <si>
    <t>เสาธง สูง 12 เมตร</t>
  </si>
  <si>
    <t>มีรายการตามบัญชีสรุปจากกองแบบ แต่ไม่มี BOQและงวดงานแนบมา</t>
  </si>
  <si>
    <t>เสาธง สูง 20 เมตร</t>
  </si>
  <si>
    <t>ถนนคอนกรีตเสริมเหล็ก (ไม่รวมไหล่ทาง และรางระบายน้ำ)</t>
  </si>
  <si>
    <t>ตึกคลอดและสูติกรรม</t>
  </si>
  <si>
    <t>หลัง</t>
  </si>
  <si>
    <r>
      <t xml:space="preserve">ไม่มีการแจ้งยกเลิก แต่ไม่มีชื่อตามบัญชีสรุปจากกองแบบ (ข้อมูลที่มีเป็นข้อมูลเดิม)
</t>
    </r>
    <r>
      <rPr>
        <b/>
        <sz val="20"/>
        <color rgb="FFFF0000"/>
        <rFont val="TH SarabunPSK"/>
        <family val="2"/>
      </rPr>
      <t>**ถ้าไม่ให้ใช้ต้องมีหนังสือยกเลิกมาค่ะ</t>
    </r>
  </si>
  <si>
    <t>ตึกคลอดและสูติกรรม เป็นอาคาร คสล.2 ชั้น พื้นที่ใช้สอยประมาณ 1,419 ตารางเมตร</t>
  </si>
  <si>
    <t>Ipd</t>
  </si>
  <si>
    <t>อาคารตึกผ่าตัด 2 ชั้น 4 ห้อง</t>
  </si>
  <si>
    <t xml:space="preserve">อาคารตึกผ่าตัด 2 ชั้น 4 ห้อง เป็นอาคาร คสล.2 ชั้น พื้นที่ใช้สอยประมาณ 1,248 ตารางเมตร </t>
  </si>
  <si>
    <t>อาคารกายภาพบำบัด</t>
  </si>
  <si>
    <t>อาคารกายภาพบำบัด เป็นอาคาร คสล.2 ชั้น พื้นที่ใช้สอยประมาณ 963 ตารางเมตร</t>
  </si>
  <si>
    <t>Sup</t>
  </si>
  <si>
    <t>Opd</t>
  </si>
  <si>
    <t>อาคารเภสัชกรรม</t>
  </si>
  <si>
    <t>อาคารเภสัชกรรม เป็นอาคาร คสล. ชั้น พื้นที่ใช้สอยประมาณ 843 ตารางเมตร</t>
  </si>
  <si>
    <t>อาคารผ่าตัด คลอด และพักผู้ป่วยใน</t>
  </si>
  <si>
    <t>อาคารผ่าตัด คลอด และพักผู้ป่วยใน เป็นอาคาร คสล.6 ชั้น พื้นที่ใช้สอยประมาณ 6,552 ตารางเมตร</t>
  </si>
  <si>
    <t>อาคารผู้ป่วย 60 เตียง</t>
  </si>
  <si>
    <t>อาคารผู้ป่วย 60 เตียง เป็นอาคาร คสล.2 ชั้น พื้นที่ใช้สอยประมาณ 1,320 ตารางเมตร</t>
  </si>
  <si>
    <t>อาคารบ้านพักเจ้าหน้าที่  (อาคารพักคนงาน)</t>
  </si>
  <si>
    <t>Res</t>
  </si>
  <si>
    <t>อาคารพักคนงาน เป็นอาคาร คสล.4 ชั้น พื้นที่ใช้สอยประมาณ 1,823 ตารางเมตร</t>
  </si>
  <si>
    <t>อาคารสำนักงานสาธารณสุขจังหวัด</t>
  </si>
  <si>
    <t>อาคารสำนักงานสาธารณสุขจังหวัด เป็นอาคาร คสล.3 ชั้น พื้นที่ใช้สอยประมาณ 2,426 ตารางเมตร</t>
  </si>
  <si>
    <t>Adm</t>
  </si>
  <si>
    <t>อาคารผู้ป่วยนอก-อุบัติเหตุ 4 ชั้น</t>
  </si>
  <si>
    <r>
      <t>อาคารผู้ป่วยนอก-อุบัติเหตุ เป็นอาคาร คสล</t>
    </r>
    <r>
      <rPr>
        <sz val="18"/>
        <color rgb="FFFF0000"/>
        <rFont val="TH SarabunPSK"/>
        <family val="2"/>
      </rPr>
      <t>. 3 ชั้น</t>
    </r>
    <r>
      <rPr>
        <sz val="18"/>
        <color theme="1"/>
        <rFont val="TH SarabunPSK"/>
        <family val="2"/>
      </rPr>
      <t xml:space="preserve"> พื้นที่ใช้สอยประมาณ 6,721 ตารางเมตร </t>
    </r>
  </si>
  <si>
    <t>อาคารอุบัติเหตุ</t>
  </si>
  <si>
    <t>ประกอบด้วย ER+X-Ray+สนง.</t>
  </si>
  <si>
    <t>อาคารอุบัติเหตุ เป็นอาคาร คสล.2 ชั้น พื้นที่ใช้สอยประมาณ 2,020 ตารางเมตร</t>
  </si>
  <si>
    <t>อาคารที่ทำการสาธารณสุขอำเภอ</t>
  </si>
  <si>
    <t>อาคารที่ทำการสาธารณสุขอำเภอ เป็นอาคาร คสล.2 ชั้น พื้นที่ใช้สอยประมาณ 285 ตารางเมตร</t>
  </si>
  <si>
    <t>อาคารผู้ป่วยนอกและอุบัติเหตุ</t>
  </si>
  <si>
    <t>อาคารผู้ป่วยนอกและอุบัติเหตุ เป็นอาคาร คสล.4 ชั้น พื้นที่ใช้สอยประมาณ 7,124 ตารางเมตร</t>
  </si>
  <si>
    <t>อาคารอุบัติเหตุและฉุกเฉิน</t>
  </si>
  <si>
    <t>ห้องเครื่องอยู่ชั้นใต้ดิน</t>
  </si>
  <si>
    <t>อาคารอุบัติเหตุและฉุกเฉิน เป็นอาคาร คสล.10 ชั้น พื้นที่ใช้สอยประมาณ 19,140 ตารางเมตร</t>
  </si>
  <si>
    <t>อาคารโรงครัว-อาหาร</t>
  </si>
  <si>
    <t>รพ.สุราษฎร์ธานี กลุ่มเสนอให้ปรับปรุงเพราะ Flow-IC ไม่ถูกต้อง</t>
  </si>
  <si>
    <t>อาคารโรงครัว-อาหาร เป็นอาคาร คสล.3 ชั้น พื้นที่ใช้สอยประมาณ 3,295 ตารางเมตร</t>
  </si>
  <si>
    <t>อาคารพักคนไข้ 10 ชั้น</t>
  </si>
  <si>
    <t>อาคารพักคนไข้ เป็นอาคาร คสล.10 ชั้น พื้นที่ใช้สอยประมาณ 8,206 ตารางเมตร</t>
  </si>
  <si>
    <t>เคยดำเนินการก่อสร้างที่ รพ.สมุทรปราการ</t>
  </si>
  <si>
    <t>อาคารพักคนไข้ 10 ชั้น เป็นอาคาร คสล.10 ชั้น พื้นที่ใช้สอยประมาณ 8,206 ตารางเมตร</t>
  </si>
  <si>
    <t>อาคารพัสดุและซ่อมบำรุง 5 ชั้น</t>
  </si>
  <si>
    <t>อาคารพัสดุและซ่อมบำรุง 5 ชั้น เป็นอาคาร คสล.5 ชั้น พื้นที่ใช้สอยประมาณ 4,884 ตารางเมตร</t>
  </si>
  <si>
    <t>อาคารพักผู้ป่วยใน 60 เตียง</t>
  </si>
  <si>
    <t>อาคารพักผู้ป่วยใน 60 เตียง เป็นอาคาร คสล.3 ชั้น พื้นที่ใช้สอยประมาณ 2,927 ตารางเมตร</t>
  </si>
  <si>
    <t>อาคารบริการและจอดรถ</t>
  </si>
  <si>
    <t>อาคารบริการและจอดรถ เป็นอาคาร คสล.9 ชั้น พื้นที่ใช้สอยประมาณ 14,772 ตารางเมตร</t>
  </si>
  <si>
    <t>อาคารจอดรถ สูง 7 ชั้น</t>
  </si>
  <si>
    <t>อาคารจอดรถ เป็นอาคาร คสล.7 ชั้น พื้นที่ใช้สอยประมาณ 10,192 ตารางเมตร</t>
  </si>
  <si>
    <t>อาคารสำนักงานสาธารณสุขจังหวัด เป็นอาคาร คสล.5 ชั้น พื้นที่ใช้สอยประมาณ 3,520 ตารางเมตร</t>
  </si>
  <si>
    <t>อาคารผู้ป่วย 60 ห้อง (6 ชั้น)</t>
  </si>
  <si>
    <t>อาคารผู้ป่วย 60 ห้อง (6 ชั้น) เป็นอาคาร คสล.6 ชั้น พื้นที่ใช้สอยประมาณ 3,968 ตารางเมตร</t>
  </si>
  <si>
    <t>อาคารพักคนไข้ 298 เตียง</t>
  </si>
  <si>
    <t>อาคารพักคนไข้ 298 เตียง เป็นอาคาร คสล.8 ชั้น พื้นที่ใช้สอยประมาณ 11,383 ตารางเมตร</t>
  </si>
  <si>
    <t>อาคารโรงครัวโรงอาหาร</t>
  </si>
  <si>
    <t xml:space="preserve">ใช้แทนแบบเลขที่ 6217 
</t>
  </si>
  <si>
    <t>อาคารโรงครัว โรงอาหาร</t>
  </si>
  <si>
    <t xml:space="preserve"> รพช.30-60 เตียง กลุ่มเสนอให้ปรับปรุงเพราะ Flow-IC ไม่ถูกต้อง</t>
  </si>
  <si>
    <t>อาคารโรงครัว โรงอาหาร เป็นอาคาร คสล.2 ชั้น พื้นที่ใช้สอยประมาณ 450 ตารางเมตร</t>
  </si>
  <si>
    <t>อาคารโรงซักฟอก จ่ายกลาง</t>
  </si>
  <si>
    <t>อาคารโรงซักฟอก จ่ายกลาง เป็นอาคาร คสล.2 ชั้น พื้นที่ใช้สอยประมาณ 450 ตารางเมตร</t>
  </si>
  <si>
    <t>รพช.30-60 เตียง</t>
  </si>
  <si>
    <t>อาคารซักฟอก จ่ายกลาง เป็นอาคาร คสล.2 ชั้น พื้นที่ใช้สอยประมาณ 450 ตารางเมตร</t>
  </si>
  <si>
    <t>โรงซ่อมบำรุง - พัสดุ</t>
  </si>
  <si>
    <t>โรงซ่อมบำรุง - พัสดุ เป็นอาคาร คสล.2 ชั้น พื้นที่ใช้สอยประมาณ 450 ตารางเมตร</t>
  </si>
  <si>
    <t>แทน แบบเลขที่ 6411</t>
  </si>
  <si>
    <t>อาคารโรงซ่อมบำรุง พัสดุ เป็นอาคาร คสล.2 ชั้น พื้นที่ใช้สอยประมาณ 450 ตารางเมตร</t>
  </si>
  <si>
    <t>อาคารพักพยาบาล 24 ห้อง (12 ครอบครัว)</t>
  </si>
  <si>
    <t>ใช้แทนแบบเลขที่ 8813 พัก 24 ห้อง</t>
  </si>
  <si>
    <t>อาคารพักพยาบาล 24 ห้อง (12 ครอบครัว) เป็นอาคาร คสล.3 ชั้น พื้นที่ใช้สอยประมาณ 745 ตารางเมตร</t>
  </si>
  <si>
    <t>อาคารผู้ป่วยนอกขนาด 90-120 เตียง</t>
  </si>
  <si>
    <t>อาคารผู้ป่วยนอกขนาด 90-120 เตียง เป็นอาคาร คสล.2 ชั้น พื้นที่ใช้สอยประมาณ 4,057 ตารางเมตร</t>
  </si>
  <si>
    <t>อาคารส่งเสริมสุขภาพและอเนกประสงค์(แบบแพทย์แผนไทย)</t>
  </si>
  <si>
    <t>อาคารส่งเสริมสุขภาพและอเนกประสงค์(แบบแพทย์แผนไทย) เป็นอาคาร คสล.2 ชั้น พื้นที่ใช้สอยประมาณ 678 ตารางเมตร</t>
  </si>
  <si>
    <t>Th</t>
  </si>
  <si>
    <t>อาคารส่งเสริมสุขภาพและเอนกประสงค์</t>
  </si>
  <si>
    <t xml:space="preserve"> อาคารส่งเสริมสุขภาพ และเอนกประสงค์ เป็นอาคาร คสล.2 ชั้น พื้นที่ใช้สอยประมาณ 773 ตารางเมตร</t>
  </si>
  <si>
    <t>Rx</t>
  </si>
  <si>
    <t>อาคารส่งเสริมสุขภาพและอเนกประสงค์(แบบแพทย์แผนไทย/จิตเวชและยาเสพติด) เป็นอาคาร คสล.2 ชั้น พื้นที่ใช้สอยประมาณ 773 ตารางเมตร</t>
  </si>
  <si>
    <t>อาคารคลังยาและเวชภัณฑ์</t>
  </si>
  <si>
    <t>อาคารคลังยาและเวชภัณฑ์ เป็นอาคาร คสล.2 ชั้น พื้นที่ใช้สอยประมาณ 1,227 ตารางเมตร</t>
  </si>
  <si>
    <t>อาคารผู้ป่วยนอกและบำบัดรักษา</t>
  </si>
  <si>
    <t xml:space="preserve"> เคยดำเนินการก่อสร้างที่ รพ.นางรอง</t>
  </si>
  <si>
    <t xml:space="preserve">อาคารผู้ป่วยนอกและบำบัดรักษา เป็นอาคาร คสล.4 ชั้น พื้นที่ใช้สอยประมาณ 6,320 ตารางเมตร </t>
  </si>
  <si>
    <t>Mul</t>
  </si>
  <si>
    <t xml:space="preserve">อาคารผู้ป่วยนอก-อุบัติเหตุ </t>
  </si>
  <si>
    <t xml:space="preserve">อาคารผู้ป่วยนอก-อุบัติเหตุ เป็นอาคาร คสล.4 ชั้น พื้นที่ใช้สอยประมาณ 5,600 ตารางเมตร </t>
  </si>
  <si>
    <t>อาคารซักฟอกและหน่วยจ่ายกลาง</t>
  </si>
  <si>
    <t xml:space="preserve"> เคยดำเนินการก่อสร้างที่ รพ.บุรีรัมย์</t>
  </si>
  <si>
    <t>อาคารซักฟอกและหน่วยจ่ายกลาง เป็นอาคาร คสล.3 ชั้น พื้นที่ใช้สอยประมาณ 1,280 ตารางเมตร</t>
  </si>
  <si>
    <t>อาคารบำบัดและส่งเสริมสุขภาพ</t>
  </si>
  <si>
    <t>อาคารบำบัดและส่งเสริมสุขภาพ เป็นอาคาร คสล.5 ชั้น พื้นที่ใช้สอยประมาณ 4,218 ตารางเมตร</t>
  </si>
  <si>
    <t>อาคารผู้ป่วยหนักฟื้นฟูสมรรถภาพผู้พิการ(กายภาพบำบัด)หน่วยแพทย์แผนไทย</t>
  </si>
  <si>
    <t>อาคารผู้ป่วยหนักฟื้นฟูสมรรถภาพผู้พิการ(กายภาพบำบัด)หน่วยแพทย์แผนไทย เป็นอาคาร คสล.5 ชั้น พื้นที่ใช้สอยประมาณ 3,258 ตารางเมตร</t>
  </si>
  <si>
    <t>อาคารอุบัติเหตุ เป็นอาคาร คสล.4 ชั้น พื้นที่ใช้สอยประมาณ 8,536 ตารางเมตร</t>
  </si>
  <si>
    <t>อาคารสนับสนุนบริการ</t>
  </si>
  <si>
    <t>อาคารสนับสนุนบริการ เป็นอาคาร คสล.5 ชั้น พื้นที่ใช้สอยประมาณ 2,210 ตารางเมตร</t>
  </si>
  <si>
    <t>อาคารผู้ป่วยนอก ผู้ป่วยใน</t>
  </si>
  <si>
    <t>อาคารผู้ป่วยนอก ผู้ป่วยใน เป็นอาคาร คสล.10 ชั้น พื้นที่ใช้สอยประมาณ 20,497 ตารางเมตร</t>
  </si>
  <si>
    <t>อาคารผู้ป่วยใน 7 ชั้นและชั้นจอดรถใต้ดิน</t>
  </si>
  <si>
    <t>อาคารผู้ป่วยใน 7 ชั้นและชั้นจอดรถใต้ดิน เป็นอาคาร คสล.7 ชั้นและมีชั้นจอดรถใต้ดิน 1 ชั้น พื้นที่ใช้สอยประมาณ 28,837 ตารางเมตร</t>
  </si>
  <si>
    <t>อาคารพัสดุ</t>
  </si>
  <si>
    <t>อาคารพัสดุ เป็นอาคาร คสล. 2 ชั้น พื้นที่ใช้สอยประมาณ 576 ตารางเมตร</t>
  </si>
  <si>
    <t xml:space="preserve">แทน แบบเลขที่ 3444 และ 8709 เคยดำเนินการก่อสร้างที่ รพ.ลำปาง </t>
  </si>
  <si>
    <t>อาคารพักผู้ป่วย (พิเศษ) 6 ห้อง</t>
  </si>
  <si>
    <t>IPD</t>
  </si>
  <si>
    <r>
      <t xml:space="preserve"> - เคยมีหนังสือยกเลิก หนังสือที่ สธ. 0703.01.04/208 ลว. 21 ก.ย. 61 ไม่มีแบบทดแทน  </t>
    </r>
    <r>
      <rPr>
        <b/>
        <u/>
        <sz val="18"/>
        <color rgb="FFFF0000"/>
        <rFont val="TH SarabunPSK"/>
        <family val="2"/>
      </rPr>
      <t xml:space="preserve">แต่มีรายการตามบัญชีสรุป ยังใช้ได้หรือ?
</t>
    </r>
    <r>
      <rPr>
        <sz val="18"/>
        <rFont val="TH SarabunPSK"/>
        <family val="2"/>
      </rPr>
      <t xml:space="preserve"> - ไม่มีไฟล์ BOQ และงวดงานแนบมา
 - ข้อมูลที่มีเป็นข้อมูลเดิม</t>
    </r>
  </si>
  <si>
    <t>ยกเลิกตามหนังสือที่ สธ. 0703.01.04/208 ลว. 21 ก.ย. 61 ยกเลิก ยังไม่มีแบบทดแทน</t>
  </si>
  <si>
    <t>อาคารพักผู้ป่วย (พิเศษ) 6 ห้อง เป็นอาคาร คสล.1 ชั้น พื้นที่ใช้สอยประมาณ 345 ตารางเมตร</t>
  </si>
  <si>
    <t xml:space="preserve">อาคารผู้ป่วยนอก 8 ชั้น </t>
  </si>
  <si>
    <t xml:space="preserve">อาคารผู้ป่วยนอก 8 ชั้น เป็นอาคาร คสล.8 ชั้น พื้นที่ใช้สอยประมาณ 17,000 ตารางเมตร </t>
  </si>
  <si>
    <t>เคยดำเนินการก่อสร้างที่ รพ.ปทุมธานี</t>
  </si>
  <si>
    <t>อาคารจ่ายกลาง ซักฟอก โรงอาคาร พัสดุ</t>
  </si>
  <si>
    <t>อาคารจ่ายกลาง ซักฟอก โรงอาคาร พัสดุ เป็นอาคาร คสล.4 ชั้น พื้นที่ใช้สอยประมาณ 1,482 ตารางเมตร</t>
  </si>
  <si>
    <t>อาคารอุบัติเหตุ-บำบัดรักษาและห้องประชุม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</si>
  <si>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</t>
  </si>
  <si>
    <t>อาคารพักพยาบาล 100 ห้อง</t>
  </si>
  <si>
    <t>อาคารพักพยาบาล 100 ห้อง เป็นอาคาร คสล.6 ชั้น พื้นที่ใช้สอยประมาณ 3,450 ตารางเมตร</t>
  </si>
  <si>
    <t>อาคารซักฟอก-จ่ายกลาง</t>
  </si>
  <si>
    <t>อาคารซักฟอก-จ่ายกลาง เป็นอาคาร คสล.2 ชั้น พื้นที่ใช้สอยประมาณ 1,950 ตารางเมตร</t>
  </si>
  <si>
    <t>เคยดำเนินการก่อสร้างที่ รพ.พระปกเกล้า</t>
  </si>
  <si>
    <t>อาคารสนับสนุนบริการ เป็นอาคาร คสล.5 ชั้น พื้นที่ใช้สอยประมาณ 4,714 ตารางเมตร</t>
  </si>
  <si>
    <t>อาคารผ่าตัด อุบัติเหตุ ผู้ป่วยหนัก และผู้ป่วยใน</t>
  </si>
  <si>
    <t>ไม่มีไฟล์งวดงานแนบมา ข้อมูลที่ใส่เป็นข้อมูลเดิม</t>
  </si>
  <si>
    <t>เคยดำเนินการก่อสร้างที่ รพ.มุกดาหาร</t>
  </si>
  <si>
    <t>อาคารผ่าตัด อุบัติเหตุ ผู้ป่วยหนัก ปละผู้ป่วยใน เป็นอาคาร คสล.5 ชั้น พื้นที่ใช้สอยประมาณ 12,600 ตารางเมตร</t>
  </si>
  <si>
    <t>อาคารผู้ป่วยนอก-อุบัติเหตุ ผู้ป่วยหนักและผู้ป่วยใน</t>
  </si>
  <si>
    <t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t>
  </si>
  <si>
    <t>อาคารเภสัชกรรม สูง 4 ชั้น</t>
  </si>
  <si>
    <t>อาคารเภสัชกรรม สูง 4 ชั้น เป็นอาคาร คสล.4 ชั้น พื้นที่ใช้สอยประมาณ 1,780 ตารางเมตร</t>
  </si>
  <si>
    <t>อาคารเภสัชกรรม ทันตกรรม อำนวยการ</t>
  </si>
  <si>
    <t>อาคารเภสัชกรรม ทันตกรรม อำนวยการ เป็นอาคาร คสล.3 ชั้น พื้นที่ใช้สอยประมาณ 2,250 ตารางเมตร</t>
  </si>
  <si>
    <t>อาคารผู้ป่วยพิเศษ 7 ชั้น</t>
  </si>
  <si>
    <t>อาคารผู้ป่วยพิเศษ 7 ชั้น เป็นอาคาร คสล.7 ชั้น พื้นที่ใช้สอยประมาณ 5,348 ตารางเมตร</t>
  </si>
  <si>
    <t>อาคารผู้ป่วยนอก</t>
  </si>
  <si>
    <t xml:space="preserve">อาคารผู้ป่วยนอก เป็นอาคาร คสล.2 ชั้น พื้นที่ใช้สอยประมาณ 2,174 ตารางเมตร </t>
  </si>
  <si>
    <t xml:space="preserve">อาคารอุบัติเหตุและฉุกเฉิน </t>
  </si>
  <si>
    <t>รพช.30-60ต.</t>
  </si>
  <si>
    <t xml:space="preserve">อาคารอุบัติเหตุและฉุกเฉิน เป็นอาคาร คสล.1 ชั้น พื้นที่ใช้สอยประมาณ 480 ตารางเมตร </t>
  </si>
  <si>
    <t>อาคารโภชนาการ 4 ชั้น</t>
  </si>
  <si>
    <t>อาคารโภชนาการ 4 ชั้น เป็นอาคาร คสล.4 ชั้น พื้นที่ใช้สอยประมาณ 1,894 ตารางเมตร</t>
  </si>
  <si>
    <t>อาคารพักเจ้าหน้าที่ 4 ชั้น</t>
  </si>
  <si>
    <t>อาคารพักเจ้าหน้าที่ เป็นอาคาร คสล.4 ชั้น พื้นที่ใช้สอยประมาณ 1,724 ตารางเมตร</t>
  </si>
  <si>
    <t>เดิม 420 วัน 10 งวด</t>
  </si>
  <si>
    <t>อาคารพักเจ้าหน้าที่ 4 ชั้น เป็นอาคาร คสล.4 ชั้น พื้นที่ใช้สอยประมาณ 1,724 ตารางเมตร</t>
  </si>
  <si>
    <t>10482+ก.53/มิ.ย./58+ข.239/มิ.ย./58</t>
  </si>
  <si>
    <t>อาคารพักพยาบาล 32 หน่วย</t>
  </si>
  <si>
    <t>อาคารพักพยาบาล 32 หน่วย เป็นอาคาร คสล.5 ชั้น พื้นที่ใช้สอยประมาณ 3,012 ตารางเมตร</t>
  </si>
  <si>
    <t>ใช้แทนแบบเลขที่ 8821 และ 8870  
เดิม 365 วัน 12 งวด</t>
  </si>
  <si>
    <t>อาคารอุบัติเหตุฉุกเฉิน</t>
  </si>
  <si>
    <t>อาคารอุบัติเหตุฉุกเฉิน เป็นอาคาร คสล.2 ชั้น พื้นที่ใช้สอยประมาณ 1,650 ตารางเมตร</t>
  </si>
  <si>
    <t>อาคารอุบัติเหตุ, อำนวยการ</t>
  </si>
  <si>
    <t>อาคารอุบัติเหตุ, อำนวยการ เป็นอาคาร คสล.3 ชั้น พื้นที่ใช้สอยประมาณ 2,646 ตารางเมตร</t>
  </si>
  <si>
    <t>อาคารเวชศาสตร์ฟื้นฟูและออโธปิดิกส์ 5 ชั้น</t>
  </si>
  <si>
    <t>อาคารเวชศาสตร์ฟื้นฟูและออโธปิดิกส์ 5 ชั้น เป็นอาคาร คสล.5 ชั้น พื้นที่ใช้สอยประมาณ 4,446 ตารางเมตร</t>
  </si>
  <si>
    <t>แฟลตพักพยาบาล 7 ชั้น 40 ยูนิต (80 ห้อง)</t>
  </si>
  <si>
    <t>แฟลตพักพยาบาล 7 ชั้น 40 ยูนิต (80 ห้อง) เป็นอาคาร คสล.7 ชั้น พื้นที่ใช้สอยประมาณ 3,336 ตารางเมตร</t>
  </si>
  <si>
    <t>อาคารบำบัดรักษา 6 ชั้น</t>
  </si>
  <si>
    <t>อาคารบำบัดรักษา 6 ชั้น เป็นอาคาร คสล.6 ชั้น พื้นที่ใช้สอยประมาณ 10,440 ตารางเมตร</t>
  </si>
  <si>
    <t>อาคารจอดรถ 8 ชั้น</t>
  </si>
  <si>
    <t>อาคารจอดรถ 8 ชั้น เป็นอาคาร คสล.8 ชั้น พื้นที่ใช้สอยประมาณ 13,248 ตารางเมตร</t>
  </si>
  <si>
    <t>เดิมเป็นอาคารจอดรถ 10 ชั้น</t>
  </si>
  <si>
    <t>อาคารสำนักงานสาธารณสุขจังหวัด เป็นอาคาร คสล.4 ชั้น พื้นที่ใช้สอยประมาณ 2,710 ตารางเมตร</t>
  </si>
  <si>
    <t>อาคารไตเทียม และกายภาพบำบัด</t>
  </si>
  <si>
    <t>อาคารไตเทียม และกายภาพบำบัด เป็นอาคาร คสล.3 ชั้น พื้นที่ใช้สอยประมาณ 935 ตารางเมตร</t>
  </si>
  <si>
    <t>อาคารอุบัติเหตุฉุกเฉิน โรคหัวใจ และมะเร็ง</t>
  </si>
  <si>
    <t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t>
  </si>
  <si>
    <t>9ชั้น และชั้นใต้ดิน 1 ชั้น</t>
  </si>
  <si>
    <t>อาคารพักเจ้าหน้าที่ 7 ชั้น 96 ห้อง</t>
  </si>
  <si>
    <t>อาคารพักเจ้าหน้าที่ 7 ชั้น 96 ห้อง เป็นอาคาร คสล.7 ชั้น พื้นที่ใช้สอยประมาณ 3,908 ตารางเมตร</t>
  </si>
  <si>
    <t>โรงพยาบาลส่งเสริมสุขภาพตำบล</t>
  </si>
  <si>
    <t>โรงพยาบาลส่งเสริมสุขภาพตำบล เป็นอาคาร คสล.3 ชั้น พื้นที่ใช้สอยประมาณ 652 ตารางเมตร</t>
  </si>
  <si>
    <t>ใช้แทนแบบเลขที่ 10746 เคยดำเนินการก่อสร้างที่ รพ.สต.บ้านไร่ ต.บ้านไร่ อ.เทพสวัสดิ์ จ.ชัยภูมิ</t>
  </si>
  <si>
    <t>อาคารสนับสนุนบริการ(หน่วยซักฟอกและหน่วยจ่ายกลาง)</t>
  </si>
  <si>
    <t>เคยดำเนินการก่อสร้างที่ รพ.เชียงราย</t>
  </si>
  <si>
    <t>อาคารสนับสนุนบริการ(หน่วยซักฟอกและหน่วยจ่ายกลาง) เป็นอาคาร คสล.3 ชั้น พื้นที่ใช้สอยประมาณ 3,714 ตารางเมตร</t>
  </si>
  <si>
    <t xml:space="preserve">อาคารผู้ป่วยนอก(ระดับตติยภูมิ) </t>
  </si>
  <si>
    <t xml:space="preserve">อาคารผู้ป่วยนอก(ระดับตติยภูมิ) เป็นอาคาร คสล.9 ชั้น พื้นที่ใช้สอยประมาณ 31,420 ตารางเมตร </t>
  </si>
  <si>
    <t>อาคารสถานบริการสาธารณสุขชุมชน 1 ชั้น</t>
  </si>
  <si>
    <t>อาคารสถานบริการสาธารณสุขชุมชน 1 ชั้น เป็นอาคาร คสล.1 ชั้น พื้นที่ใช้สอยประมาณ 72 ตารางเมตร</t>
  </si>
  <si>
    <t>อาคารผู้ป่วยนอกและอุบัติเหตุ เป็นอาคาร คสล.9 ชั้น พื้นที่ใช้สอยประมาณ 21,652 ตารางเมตร</t>
  </si>
  <si>
    <t>ไม่มีเอกสารแนบมาจากกองแบบ รายการประเภทอาคารซ้ำใน OPD,MUL</t>
  </si>
  <si>
    <t>อาคารเวชศาสตรร์รักษาโรคออทิสซึม ผ่าตัด ผู้ป่วยวิกฤติเด็ก ไตเทียม เป็นอาคาร คสล.5 ชั้น พื้นที่ใช้สอยประมาณ 6,304 ตารางเมตร</t>
  </si>
  <si>
    <t>อาคารศูนย์สุขภาพชุมชนเมือง 4 ชั้น</t>
  </si>
  <si>
    <t xml:space="preserve">อาคารศูนย์สุขภาพชุมชนเมือง เป็นอาคาร คสล. 4 ชั้น พื้นที่ใช้สอยประมาณ 2,170 ตารางเมตร </t>
  </si>
  <si>
    <t>อาคารผู้ป่วยนอก 6 ชั้น (มีชั้นใต้ดิน)</t>
  </si>
  <si>
    <t>อาคารผู้ป่วยนอก  (มีชั้นใต้ดิน)  เป็นอาคาร คสล.6 ชั้นพื้นที่ใช้สอยประมาณ 18,042 ตารางเมตร</t>
  </si>
  <si>
    <t>เดิม 1000 วัน 24 งวด เคยดำเนินการก่อสร้างที่ รพ.พะเยา มีรายการซ้ำกับ ประเภท Site</t>
  </si>
  <si>
    <t>อาคารผู้ป่วยนอก 6 ชั้น (มีชั้นใต้ดิน) เป็นอาคาร คสล.6 ชั้น พื้นที่ใช้สอยประมาณ 18,042 ตารางเมตร</t>
  </si>
  <si>
    <t>อาคารศูนย์สุขภาพชุมชนเมือง</t>
  </si>
  <si>
    <t>อาคารศูนย์สุขภาพชุมชนเมือง เป็นอาคาร คสล. 4 ชั้น พื้นที่ใช้สอยประมาณ 1,948 ตารางเมตร</t>
  </si>
  <si>
    <t>อาคารผู้ป่วยใน ผู้อุบัติเหตุและหัวใจ</t>
  </si>
  <si>
    <t xml:space="preserve"> เคยดำเนินการก่อสร้างที่ รพ.ร้อยเอ็ด</t>
  </si>
  <si>
    <t>อาคารผู้ป่วยใน ผู้อุบัติเหตุและหัวใจ เป็นอาคาร คสล.12 ชั้น พื้นที่ใช้สอยประมาณ 22,486 ตารางเมตร</t>
  </si>
  <si>
    <t>อาคารสนับสนุน 5 ชั้น</t>
  </si>
  <si>
    <t>ใช้แทนแบบเลขที่ 10400 ตามหนังสือกรม สบส.ที่สธ 0703.01.04/35 ลว. 4 พ.ย.59</t>
  </si>
  <si>
    <t>อาคารสนับสนุน 5 ชั้น เป็นอาคาร คสล.5 ชั้น พื้นที่ใช้สอยประมาณ 2,236 ตารางเมตร</t>
  </si>
  <si>
    <t>อาคารผู้ป่วยนอก 5 ชั้น</t>
  </si>
  <si>
    <t>อาคารผู้ป่วยนอก เป็นอาคาร คสล.5 ชั้น พื้นที่ใช้สอยประมาณ 9,796 ตารางเมตร</t>
  </si>
  <si>
    <t>ใช้แทนแบบเลขที่ 8883 
ตามหนังสือกรม สบส.ที่สธ 0703.01.04/35 ลว. 4 พ.ย.59</t>
  </si>
  <si>
    <t>อาคารผู้ป่วยนอก 5 ชั้น เป็นอาคาร คสล.5 ชั้น พื้นที่ใช้สอยประมาณ 9,796 ตารางเมตร</t>
  </si>
  <si>
    <t>อาคารผู้ป่วยใน 5 ชั้น (114 เตียง)</t>
  </si>
  <si>
    <t>อาคารผู้ป่วยใน เป็นอาคาร คสล.5 ชั้น พื้นที่ใช้สอยประมาณ 4,797 ตารางเมตร</t>
  </si>
  <si>
    <t>ใช้แทนแบบเลขที่ 10650,8605
ตามหนังสือกรม สบส.ที่สธ 0703.01.04/35 ลว. 4 พ.ย.59</t>
  </si>
  <si>
    <r>
      <t xml:space="preserve">อาคารผู้ป่วยใน 5 ชั้น เป็นอาคาร คสล.5 ชั้น พื้นที่ใช้สอยประมาณ </t>
    </r>
    <r>
      <rPr>
        <sz val="18"/>
        <color rgb="FFFF0000"/>
        <rFont val="TH SarabunPSK"/>
        <family val="2"/>
      </rPr>
      <t xml:space="preserve">4,797 </t>
    </r>
    <r>
      <rPr>
        <sz val="18"/>
        <color rgb="FF000000"/>
        <rFont val="TH SarabunPSK"/>
        <family val="2"/>
      </rPr>
      <t>ตารางเมตร</t>
    </r>
  </si>
  <si>
    <t>หอผู้ป่วยใน 7 ชั้น (156 เตียง)</t>
  </si>
  <si>
    <t>ใช้แทนแบบเลขที่ 9045 ,9073 
และ10877 ตามหนังสือกรม สบส.ที่สธ 0703.01.04/35 ลว. 4 พ.ย.59 ใช้แทนแบบเลขที่ 9128/52</t>
  </si>
  <si>
    <t>อาคารผู้ป่วยใน เป็นอาคาร คสล. ชั้น พื้นที่ใช้สอยประมาณ 6,184 ตารางเมตร</t>
  </si>
  <si>
    <t>อาคารผู้ป่วยนอก 3 ชั้น</t>
  </si>
  <si>
    <t>อาคารผู้ป่วยนอก เป็นอาคาร คสล.3 ชั้น พื้นที่ใช้สอยประมาณ 2,919 ตารางเมตร</t>
  </si>
  <si>
    <t>ใช้แทนแบบเลขที่ 9635
ตามหนังสือกรม สบส.ที่สธ 0703.01.04/35 ลว. 4 พ.ย.59</t>
  </si>
  <si>
    <t>อาคารผู้ป่วยนอก 3 ชั้น เป็นอาคาร คสล.3 ชั้น พื้นที่ใช้สอยประมาณ 2,919 ตารางเมตร</t>
  </si>
  <si>
    <t xml:space="preserve">อาคารพักแพทย์ 20 ยูนิต </t>
  </si>
  <si>
    <t>อาคารพักแพทย์ 20 ยูนิต เป็นอาคาร คสล.6 ชั้น พื้นที่ใช้สอยประมาณ 2,702 ตารางเมตร</t>
  </si>
  <si>
    <t>ใช้แทนแบบเลขที่ 8440
ตามหนังสือกรม สบส.ที่สธ 0703.01.04/35 ลว. 4 พ.ย.59
** แบบนี้เคยปรับเป็นปีเดียวตอนงบ 62</t>
  </si>
  <si>
    <t>อาคารพักแพทย์ 20 ยูนิต 6 ชั้น เป็นอาคาร คสล.6 ชั้น พื้นที่ใช้สอยประมาณ 2,702 ตารางเมตร</t>
  </si>
  <si>
    <t xml:space="preserve">อาคารพักแพทย์ 12 ยูนิต </t>
  </si>
  <si>
    <t>อาคารพักแพทย์ 12 ยูนิต เป็นอาคาร คสล.4 ชั้น พื้นที่ใช้สอยประมาณ 1,788 ตารางเมตร</t>
  </si>
  <si>
    <t>ใช้แทนแบบเลขที่ 8079 ,
9556 ตามหนังสือกรม สบส.ที่สธ 0703.01.04/35 ลว. 4 พ.ย.59
เดิม 400 วัน 9 งวด
** แบบนี้เคยปรับเป็นปีเดียวตอนงบ 62</t>
  </si>
  <si>
    <t>อาคารพักแพทย์ 12 ยูนิต 4 ชั้น เป็นอาคาร คสล.4 ชั้น พื้นที่ใช้สอยประมาณ 1,788 ตารางเมตร</t>
  </si>
  <si>
    <t xml:space="preserve">อาคารพักเจ้าหน้าที่  72 ยูนิต  </t>
  </si>
  <si>
    <t>อาคารพักเจ้าหน้าที่ 72 ยูนิต เป็นอาคาร คสล.6 ชั้น พื้นที่ใช้สอยประมาณ 5,075 ตารางเมตร</t>
  </si>
  <si>
    <t>ใช้แทนแบบเลขที่เอกชน
ตามหนังสือกรม สบส.ที่สธ 0703.01.04/35 ลว. 4 พ.ย.59</t>
  </si>
  <si>
    <t>อาคารพักเจ้าหน้าที่ 72 ยูนิต 6 ชั้น  เป็นอาคาร คสล.6 ชั้น พื้นที่ใช้สอยประมาณ 5,075 ตารางเมตร</t>
  </si>
  <si>
    <t>อาคารพักเจ้าหน้าที่  96 ยูนิต 8 ชั้น</t>
  </si>
  <si>
    <t xml:space="preserve">ใช้แทนแบบเลขที่เอกชน
ตามหนังสือกรม สบส.ที่สธ 0703.01.04/35 ลว. 4 พ.ย.59
ต้องทำ EIA </t>
  </si>
  <si>
    <t>อาคารพักเจ้าหน้าที่ 96 ยูนิต 8 ชั้น เป็นอาคาร คสล.8 ชั้น พื้นที่ใช้สอยประมาณ 6,774 ตารางเมตร</t>
  </si>
  <si>
    <t>อาคารห้องปฏิบัติการควบคุมโรค</t>
  </si>
  <si>
    <t xml:space="preserve">ใช้แทนแบบเลขที่ 10313 ตามหนังสือกรม สบส.ที่สธ 0703.01.04/35 ลว. 4 พ.ย.59
</t>
  </si>
  <si>
    <t>อาคารปฏิบัติการควบคุมโรค 3 ชั้น เป็นอาคาร คสล.3 ชั้น พื้นที่ใช้สอยประมาณ 1,404 ตารางเมตร</t>
  </si>
  <si>
    <t>อาคารพักเจ้าหน้าที่ ระบบบำบัดขนาด 200 ลูกบาศก์เมตร/วัน</t>
  </si>
  <si>
    <t>Waste</t>
  </si>
  <si>
    <t>อาคารพักเจ้าหน้าที่ ระบบบำบัดขนาด 300 ลูกบาศก์เมตร/วัน</t>
  </si>
  <si>
    <t>อาคารพักเจ้าหน้าที่ ระบบบำบัดขนาด 400 ลูกบาศก์เมตร/วัน</t>
  </si>
  <si>
    <t>อาคารจอดรถ 5 ชั้น ระบบบำบัดขนาด 1,000 ลูกบาศก์เมตร/วัน</t>
  </si>
  <si>
    <t>ตามหนังสือกรม สบส.ที่สธ  0703.01.01/29 ลว. 10 เม.ย.60 เดิม 17 งวด</t>
  </si>
  <si>
    <t>อาคารจอดรถ 8 ชั้น ระบบบำบัดขนาด 1,000 ลูกบาศก์เมตร/วัน</t>
  </si>
  <si>
    <t>ตามหนังสือกรม สบส.ที่สธ 0703.01.01/29 ลว. 10 เม.ย.60</t>
  </si>
  <si>
    <t>10965/A</t>
  </si>
  <si>
    <t>10967/A</t>
  </si>
  <si>
    <t>อาคารจอดรถ 8 ชั้น ระบบบำบัดขนาด 600 ลูกบาศก์เมตร/วัน</t>
  </si>
  <si>
    <t xml:space="preserve">อาคารผู้ป่วยนอก </t>
  </si>
  <si>
    <t xml:space="preserve"> อาคารผู้ป่วยนอก </t>
  </si>
  <si>
    <t>มีชื่อตามสรุปบัญชี ณ 3ต.ค. 62 แต่ไม่มีข้อมูล BOQ และงวดงาน</t>
  </si>
  <si>
    <t>แทนแบบเลขที่ 2241, 3130/26, 10464  ยังไม่มีรายละเอียด และวงเงิน ประสานรายละเอียดเพิ่มเติมจากกองแบบแผน</t>
  </si>
  <si>
    <t>11006 +11025</t>
  </si>
  <si>
    <t>อาคารผู้ป่วยนอก (โรงพยาบาลชุมชน) พร้อมอาคารห้องเครื่องระบบไปป์ไลน์ (ขนาดเล็ก) เป็นอาคาร คศล. 2 ชั้น พื้นที่ใช้สอยประมาณ 2,696 ตารางเมตร</t>
  </si>
  <si>
    <t>อาคารส่งเสริมสุขภาพและกายภาพบำบัด</t>
  </si>
  <si>
    <t>อาคารส่งเสริมสุขภาพและกายภาพบำบัด เป็นอาคาร คสล. 2 ชั้น พื้นที่ใช้สอยประมาณ 1,000 ตารางเมตร</t>
  </si>
  <si>
    <t>แทน แบบเลขที่ 9637</t>
  </si>
  <si>
    <t>อาคารผู้ป่วยใน 30 เตียง</t>
  </si>
  <si>
    <t>อาคารผู้ป่วยใน 30 เตียง เป็นอาคาร คสล. 1 ชั้น พื้นที่ใช้สอยประมาณ 936 ตารางเมตร</t>
  </si>
  <si>
    <t>แทนแบบเลขที่ 2731/26, 2731/30</t>
  </si>
  <si>
    <t>อาคารคนไข้พิเศษ 24 เตียง</t>
  </si>
  <si>
    <t>อาคารคนไข้พิเศษ 24 เตียง เป็นอาคาร คสล. 2 ชั้น พื้นที่ใช้สอยประมาร 1,686 ตารางเมตร</t>
  </si>
  <si>
    <t>แทนแบบเลขที่ 6849, 7135</t>
  </si>
  <si>
    <t>อาคารจ่ายกลาง</t>
  </si>
  <si>
    <t>อาคารจ่ายกลาง เป็นอาคาร คสล. 1 ชั้น พื้นที่ใช้สอยประมาณ 336 ตารางเมตร</t>
  </si>
  <si>
    <t>แทนแบบเลขที่ 5323/36</t>
  </si>
  <si>
    <t>อาคารซักฟอก</t>
  </si>
  <si>
    <t>อาคารซักฟอก เป็นอาคาร คสล. 1 ชั้น พื้นที่ใช้สอยประมาณ 225 ตารางเมคร</t>
  </si>
  <si>
    <t>แทนแบบเลขที่ 5319/36</t>
  </si>
  <si>
    <t>อาคารโภชนาการ</t>
  </si>
  <si>
    <t xml:space="preserve">ไม่มีไฟล์งวดงานแนบมา </t>
  </si>
  <si>
    <t>แทนแบบเลขที่ 5320/36</t>
  </si>
  <si>
    <t>อาคารโภชนาการ เป็นอาคาร คสล. 1 ชั้น พื้นที่ใช้สอยประมาณ 327 ตารางเมตร</t>
  </si>
  <si>
    <t>อาคารครวจและเก็บศพ</t>
  </si>
  <si>
    <t>อาคารตรวจและเก็บศพ เป็นอาคาร คสล.1 ชั้น พื้นที่ใช้สอยประมาณ 252 ตารางเมตร</t>
  </si>
  <si>
    <t>แทน แบบเลขที่ 5372</t>
  </si>
  <si>
    <t>อาคารครวจและเก็บศพ เป็นอาคาร คสล. 1 ชั้น พื้นที่ใช้สอยประมาณ 252 ตารางเมตร</t>
  </si>
  <si>
    <t>5322/2536</t>
  </si>
  <si>
    <t xml:space="preserve">โรงรถ - พัสดุ </t>
  </si>
  <si>
    <t xml:space="preserve">โรงรถ พัสดุ เป็นอาคาร คสล.1 ชั้น พื้นที่ใช้สอยประมาณ 160 ตารางเมตร </t>
  </si>
  <si>
    <t>5335/32</t>
  </si>
  <si>
    <t>บ้านพักข้าราขการ ระดับ 1-2 ใต้ถุนสูง (1 ครอบครัว)</t>
  </si>
  <si>
    <t>บ้านพักข้าราขการ ระดับ 1-2 ใต้ถุนสูง (2 ครอบครัว)</t>
  </si>
  <si>
    <t>5336/32</t>
  </si>
  <si>
    <t>บ้านพักข้าราขการ ระดับ 3-4 ใต้ถุนสูง (1 ครอบครัว)</t>
  </si>
  <si>
    <t>5337/32</t>
  </si>
  <si>
    <t>บ้านพักข้าราขการ ระดับ 5-6 (1 คอรบครัว)</t>
  </si>
  <si>
    <t>5338/32</t>
  </si>
  <si>
    <t>บ้านพักข้าราขการ ระดับ 7-8 (1 ครอบครัว)</t>
  </si>
  <si>
    <t>5462/2536</t>
  </si>
  <si>
    <t>อาคารพักแพทย์ 10 ครอบครัว</t>
  </si>
  <si>
    <t>อาคารพักแพทย์ 10 ครอบครัว เป็นอาคาร คสล.3 ชั้น พื้นที่ใช้สอยประมาณ 748 ตารางเมตร</t>
  </si>
  <si>
    <t>8170/2536</t>
  </si>
  <si>
    <t>อาคารสถานีอนามัย</t>
  </si>
  <si>
    <t>อาคารสถานีอนามัย เป็นอาคาร คสล.2 ชั้น พื้นที่ใช้สอยประมาณ 369 ตารางเมตร</t>
  </si>
  <si>
    <t>8708/41</t>
  </si>
  <si>
    <t>อาคารผู้ป่วยนอก-อุบัติเหตุ 5 ชั้น</t>
  </si>
  <si>
    <t xml:space="preserve">อาคารผู้ป่วยนอก-อุบัติเหตุ เป็นอาคาร คสล. 5 ชั้น พื้นที่ใช้สอยประมาณ 6,736 ตารางเมตร </t>
  </si>
  <si>
    <t>8708/43</t>
  </si>
  <si>
    <t xml:space="preserve">อาคารผู้ป่วยนอก-อุบัติเหตุ เป็นอาคาร คสล. 5 ชั้น พื้นที่ใช้สอยประมาณ 9,318 ตารางเมตร </t>
  </si>
  <si>
    <t xml:space="preserve"> เพิ่มเอกสาร ก.115/ส.ค./60 ต่อเติมบันไดหนีไฟ</t>
  </si>
  <si>
    <t>8708/43+อส.ข.258/ส.ค./52</t>
  </si>
  <si>
    <t xml:space="preserve">อาคารผู้ป่วยนอก-อุบัติเหตุ เป็นอาคาร คสล. 5 ชั้น พื้นที่ใช้สอยประมาณ 8,250 ตารางเมตร </t>
  </si>
  <si>
    <t>8708/พิเศษ/43</t>
  </si>
  <si>
    <t>อาคารผู้ป่วยนอก-อุบัติเหตุ 3 ชั้น</t>
  </si>
  <si>
    <t>อาคารผู้ป่วยนอก-อุบัติเหตุ เป็นอาคาร คสล.3 ชั้น พื้นที่ใช้สอยประมาณ 4,382 ตารางเมตร</t>
  </si>
  <si>
    <t>อาคารผู้ป่วยนอก-อุบัติเหตุ 3 ชั้น เป็นอาคาร คสล.3 ชั้น พื้นที่ใช้สอยประมาณ 4,382 ตารางเมตร</t>
  </si>
  <si>
    <t>8791/53</t>
  </si>
  <si>
    <t xml:space="preserve">อาคารคลอด พักผู้ป่วยใน 90 เตียง </t>
  </si>
  <si>
    <t>ไม่มีเอกสารแนบมากจากกองแบบแทน 8791</t>
  </si>
  <si>
    <t>อาคารคลอดผู้ป่วยใน 90 เตียง เป็นอาคาร คสล.4 ชั้น พื้นที่ใช้สอยประมาณ 2,902 ตารางเมตร</t>
  </si>
  <si>
    <t>9926/2553</t>
  </si>
  <si>
    <t xml:space="preserve">บ้านพักข้าราชการ ระดับ 8-9 </t>
  </si>
  <si>
    <t>ไม่มีเอกสารแนบมาจากกองแบบ</t>
  </si>
  <si>
    <t>7919+ข.162/มิ.ย./61</t>
  </si>
  <si>
    <t>อาคารผู้ป่วย 60 เตียง (พร้อมลิฟท์)</t>
  </si>
  <si>
    <t>อาคารผู้ป่วย 60 เตียง (พร้อมลิฟท์)เป็นอาคาร คสล.2 ชั้น พื้นที่ใช้สอยประมาณ 1,320 ตารางเมตร</t>
  </si>
  <si>
    <t>อาคารพักขยะ (ขนาดเล็ก)</t>
  </si>
  <si>
    <t>อาคารพักขยะ (ขนาดเล็ก) เป็นอาคาร คสล.1 ชั้น พื้นที่ใช้สอยประมาณ 100 ตารางเมตร</t>
  </si>
  <si>
    <t>อาคารพักขยะ (ขนาดเล็ก)  เป็นอาคาร คสล.1 ชั้น พื้นที่ใช้สอยประมาณ 48 ตารางเมตร</t>
  </si>
  <si>
    <t>sup</t>
  </si>
  <si>
    <t>อาคารพักขยะ (ขนาดกลาง)</t>
  </si>
  <si>
    <t>อาคารพักขยะ (ขนาดใหญ่)  เป็นอาคาร คสล.1 ชั้น พื้นที่ใช้สอยประมาณ 144 ตารางเมตร</t>
  </si>
  <si>
    <t>อาคารผู้ป่วยนอก ผ่าตัด คลอด</t>
  </si>
  <si>
    <t>9765/46</t>
  </si>
  <si>
    <t>สำนักงานศูนย์อุบัติเหตุ</t>
  </si>
  <si>
    <t>เคยดำเนินการก่อสร้างที่ ร.พ.ชลบุรี</t>
  </si>
  <si>
    <t>อาคารอุบัติเหตุ วินิจฉัย และบำบัดรักษา</t>
  </si>
  <si>
    <t>เคยดำเนินการก่อสร้างที่ รพ.ทุ่งสง</t>
  </si>
  <si>
    <t xml:space="preserve"> เคยดำเนินการก่อสร้างที่ รพร.สว่างแดนดิน</t>
  </si>
  <si>
    <t>อาคารอุบัติเหตุ ผู้ป่วยหนัก ไตเทียม ผ่าตัด</t>
  </si>
  <si>
    <t xml:space="preserve"> เคยดำเนินการก่อสร้างที่ รพ.หนองคาย</t>
  </si>
  <si>
    <t>อาคารผู้ป่วยนอก อุบัติเหตุและผู้ป่วยใน</t>
  </si>
  <si>
    <t>อาคารอำนวยการ ผู้ป่วยนอก และรังสีวินิจฉัย</t>
  </si>
  <si>
    <t>อาคารอุบัติเหตุ-ฉุกเฉิน</t>
  </si>
  <si>
    <t>อาคารผู้ป่วยนอก (รพ.สต.)</t>
  </si>
  <si>
    <t>เคยดำเนินการก่อสร้างที่ รพ.มะเร็งอุบลราชธานี</t>
  </si>
  <si>
    <t>อาคารเรียนและกิจกรรม 6 ชั้น</t>
  </si>
  <si>
    <t>เลขที่แบบซ้ำ วพบ.เชียงใหม่</t>
  </si>
  <si>
    <t>รพ.พระนครศรีอยุธยา ปรับxเป็นแบบทั่วไป</t>
  </si>
  <si>
    <t>เคยดำเนินการก่อสร้างที่ รพ.สิชล</t>
  </si>
  <si>
    <t>อาคารผู้ป่วยนอกและอำนวยการ 4 ชั้น</t>
  </si>
  <si>
    <t>คลินิกผู้สูงอายุ</t>
  </si>
  <si>
    <t>อาคารอุบัติเหตุ/ฉุกเฉิน และบำบัดรักษา 5 ชั้น</t>
  </si>
  <si>
    <t xml:space="preserve"> เคยดำเนินการก่อสร้างที่ รพ.วชิระภูเก็ต</t>
  </si>
  <si>
    <t>อาคารชันสูตร- เอ๊กซ์เรย์</t>
  </si>
  <si>
    <t>อาคารชันสูตร - เอ๊กซ์เรย์ เป็นอาคาร คสล.1 ชั้น พื้นที่ใช้สอยประมาณ 654 ตารางเมตร</t>
  </si>
  <si>
    <t>รพช. 30-60เตียง</t>
  </si>
  <si>
    <t>อาคารสูติกรรม</t>
  </si>
  <si>
    <t>อาคารสูติกรรม เป็นอาคาร คสล.1ชั้น พื้นที่ใช้สอยประมาณ 424 ตารางเมตร</t>
  </si>
  <si>
    <t>อาคารสูติ-นรีเวชกรรม</t>
  </si>
  <si>
    <t xml:space="preserve"> รพช. 30-60เตียง  </t>
  </si>
  <si>
    <t>อาคารผ่าตัด</t>
  </si>
  <si>
    <t>อาคารผ่าตัด เป็นอาคาร คสล. 1 ชั้น พื้นที่ใช้สอยประมาณ 560 ตารางเมตร</t>
  </si>
  <si>
    <t>อาคารไตเทียม ผู้ป่วยนอก ผู้ป่วหนักและผู้ป่วยใน</t>
  </si>
  <si>
    <t xml:space="preserve"> เคยดำเนินการก่อสร้างที่ รพ.ยะลา</t>
  </si>
  <si>
    <t>อาคารส่งเสริมสุขภาพผู้สูงอายุ (39เตียง)</t>
  </si>
  <si>
    <t>ห้องรวม งานฟื้นฟู กลุ่ม 2</t>
  </si>
  <si>
    <t>อาคารรังสีรักษา</t>
  </si>
  <si>
    <t xml:space="preserve"> เคยดำเนินการก่อสร้างที่ รพ.ขอนแก่น</t>
  </si>
  <si>
    <t>อาคารสถานบริการสาธารณสุขชุมชน (ชายแดน)-แบบ ข</t>
  </si>
  <si>
    <t>ศูนย์สุขภาพชุมชนเมือง 3 ชั้น</t>
  </si>
  <si>
    <t>ศูนย์สุขภาพชุมชนเมือง เป็นอาคาร คสล. 3 ชั้น พื้นที่ใช้สอยประมาณ 1,653 ตารางเมตร</t>
  </si>
  <si>
    <t>ไม่มีไฟล์งวดงานแนบมา</t>
  </si>
  <si>
    <t>มาตรฐาน</t>
  </si>
  <si>
    <t>อาคารเวชศาสตร์ฟื้นฟู 2 ชั้น</t>
  </si>
  <si>
    <t xml:space="preserve"> อาคารเวชศาสตร์ฟื้นฟู เป็นอาคาร คสล. 2 ชั้น พื้นที่ใช้สอยประมาณ 3,888 ตารางเมตร</t>
  </si>
  <si>
    <t>อาคารเอนกประสงค์ (โรงอาหาร/สโมสร/ประชุม)</t>
  </si>
  <si>
    <t>อาคารสุขศาลาพระราชทาน</t>
  </si>
  <si>
    <t>อาคารสุขศาลาพระราชทาน เป็นอาคาร คสล. 1 ชั้น พื้นที่ใช้สอยประมาณ 80 ตารางเมตร</t>
  </si>
  <si>
    <t>อาคารผู้ป่วยหนักและผู้ป่วยใน 300 เตียง</t>
  </si>
  <si>
    <t>อาคารศูนย์สุขภาพองค์รวม</t>
  </si>
  <si>
    <t>อาคารตรวจรักษาและส่เสริมสุขภาพ (PCC)</t>
  </si>
  <si>
    <t>อาคารฟื้นฟูสภาพ (PCC)</t>
  </si>
  <si>
    <t>อาคารไตเทียม 8 หน่วย</t>
  </si>
  <si>
    <t>อาคารไตเทียม 16 หน่วย</t>
  </si>
  <si>
    <t>อาคารไตเทียม 24 หน่วย</t>
  </si>
  <si>
    <t>9668/58</t>
  </si>
  <si>
    <t>อาคารผู้ป่วยในนิติจิตเวชและยาเสพติด</t>
  </si>
  <si>
    <t>อาคารผู้ป่วยในนิติจิตเวชและยาเสพติด เป็นอาคาร คสล. 5 ชั้น พื้นที่ใช้สอยประมาณ 5,410ตารางเมตร</t>
  </si>
  <si>
    <t>อาคารผู้ป่วยใน ผู้ป่วยหนัก เวชกรรมฟื้นฟู (192 เตียง)</t>
  </si>
  <si>
    <t>อาคารคนไข้พิเศษ 12 เตียง</t>
  </si>
  <si>
    <t>อาคารผู้ป่วยใน</t>
  </si>
  <si>
    <t xml:space="preserve"> เคยดำเนินการก่อสร้างที่ รพ.พนา</t>
  </si>
  <si>
    <t>อาคารผู้ป่วยใน 30 เตียง สนง. และห้องประชุม</t>
  </si>
  <si>
    <t xml:space="preserve"> รพก.วัดจันทร์</t>
  </si>
  <si>
    <t>อาคารผู้ป่วยใน ผู้สูงอายุ</t>
  </si>
  <si>
    <t>อาคารผู้ป่วยในเพื่อการฟื้นฟูสมรรถภาพ</t>
  </si>
  <si>
    <t>โรงครัว โรงอาหาร</t>
  </si>
  <si>
    <t xml:space="preserve"> เคยดำเนินการก่อสร้างที่ รพ.บางกระทุ่ม</t>
  </si>
  <si>
    <t>รพช.150 เตียง-รพท. (M2-S)</t>
  </si>
  <si>
    <t>อาคารนิติเวชกรรม  (ต้นแบบ)</t>
  </si>
  <si>
    <t>อาคารนิติเวชกรรม (ต้นแบบ) เป็นอาคาร คสล.4 ชั้น พื้นที่ใช้สอยประมาณ 3,390 ตารางเมตร</t>
  </si>
  <si>
    <t>รพศ.(A)</t>
  </si>
  <si>
    <t>อาคารนิติเวชกรรม เป็นอาคาร คสล.4 ชั้น พื้นที่ใช้สอยประมาณ 3,390 ตารางเมตร</t>
  </si>
  <si>
    <t>อาคารสนับสนุนบริการ 8 ชั้น</t>
  </si>
  <si>
    <t>อาคารสนับสนุนบริการ 5 ชั้น</t>
  </si>
  <si>
    <t>อาคารจอดรถ</t>
  </si>
  <si>
    <t>แฟลตพักแพทย์ 6 ชั้น 20 ครอบครัว</t>
  </si>
  <si>
    <t>บ้านพักข้าราชการระดับ 9 (บ้านแฝด)</t>
  </si>
  <si>
    <t>อาคารพักเจ้าหน้าที่</t>
  </si>
  <si>
    <t xml:space="preserve"> เคยดำเนินการก่อสร้างที่ รพ.ปทุมธานี</t>
  </si>
  <si>
    <t xml:space="preserve"> เคยดำเนินการก่อสร้างที่ สถาบันสุขภาพเด็ก</t>
  </si>
  <si>
    <t>บ้านพักนายแพทย์ สสจ.</t>
  </si>
  <si>
    <t>หอพักนักศึกษาแพทย์และอาจารย์</t>
  </si>
  <si>
    <t>เคยดำเนินการก่อสร้างที่ รพ.ลำปาง 7 ชั้น ชั้นที่1-2เป็นสันทนาการอเนกประสงค์</t>
  </si>
  <si>
    <t>เคยดำเนินการก่อสร้างที่ สถาบันจิตเวชสมเด็จเจ้าพระยา</t>
  </si>
  <si>
    <t>อาคารชุดพักอาศัยรวม+ที่จอดรถ</t>
  </si>
  <si>
    <t>บ้านพักข้าราชการระดับปฏิบัติงาน (บ้านแฝด)</t>
  </si>
  <si>
    <t>ระดับ 1-2 แทน5335/32</t>
  </si>
  <si>
    <t>ระดับ 3-4 แทน 5336/32,5337/32</t>
  </si>
  <si>
    <t>บ้านพักข้าราชการระดับชำนาญการพิเศษ และระดับอำนวยการต้น</t>
  </si>
  <si>
    <t>ระดับ 7-8 แทน 5338/32</t>
  </si>
  <si>
    <t>บ้านพักข้าราชการระดับเชี่ยวชาญ/ อำนวยการสูง</t>
  </si>
  <si>
    <t>ระดับ 9 แทน 9926/53</t>
  </si>
  <si>
    <t>ห้องชุด 36 ห้อง</t>
  </si>
  <si>
    <t>ระดับ 1-5</t>
  </si>
  <si>
    <t>ห้องชุดครอบครัว 24 ครอบครัว</t>
  </si>
  <si>
    <t>ระดับ 6-8</t>
  </si>
  <si>
    <t>2694/ก</t>
  </si>
  <si>
    <t>ทางเดินเชื่อมชั้นเดียว</t>
  </si>
  <si>
    <t>ศูนย์วิทยาศาสตร์การแพทยืที่ 7 ขอนแก่น</t>
  </si>
  <si>
    <r>
      <t xml:space="preserve"> - มีรายการตามบัญชีสรุปจากกองแบบ แต่ไม่มี BOQและงวดงานแนบมา
 -</t>
    </r>
    <r>
      <rPr>
        <b/>
        <u/>
        <sz val="18"/>
        <color rgb="FFFF0000"/>
        <rFont val="TH SarabunPSK"/>
        <family val="2"/>
      </rPr>
      <t xml:space="preserve"> ชื่ออาคารต้องใส่ ขอนแก่น?</t>
    </r>
  </si>
  <si>
    <t>เพิ่มเอกสาร ก.142/พ.ย./60 ต่อเติมบันไดหนีไฟ</t>
  </si>
  <si>
    <t>อาคารเครื่องกำเนิดไฟฟ้า</t>
  </si>
  <si>
    <t>โรงจอดรถ</t>
  </si>
  <si>
    <t>ถังเก็บน้ำใต้ดิน 900 ลบ.ม</t>
  </si>
  <si>
    <t>อาคารอเนกประสงค์</t>
  </si>
  <si>
    <t>10562+10562/1</t>
  </si>
  <si>
    <t>อาคารจอดรถ 10 ชั้น</t>
  </si>
  <si>
    <t>อาคารจอดรถ 10 ชั้น เป็นอาคาร คสล.10 ชั้น พื้นที่ใช้สอยประมาณ 16,603 ตารางเมตร</t>
  </si>
  <si>
    <t>10696 + ข.326/ต.ค./57</t>
  </si>
  <si>
    <t>อาคารโรงจอดรถ (ความยาว 15.00 ม. จำนวนจอด 6 คัน)</t>
  </si>
  <si>
    <t>อาคารโรงจอดรถ (ความยาว 15 ม. จำนวนจอด 6 คัน)</t>
  </si>
  <si>
    <t>10696 + ข.267/ก.ย./57</t>
  </si>
  <si>
    <t>อาคารโรงจอดรถ (ความยาว 50.00 ม. จำนวนจอด 20 คัน)</t>
  </si>
  <si>
    <t>อาคารโรงจอดรถ (ความยาว 25.00 ม. จำนวนจอด 10 คัน)</t>
  </si>
  <si>
    <t>อาคารโรงจอดรถ (ความยาว 40.00 ม. จำนวนจอด 16 คัน)</t>
  </si>
  <si>
    <t>อาคารโรงจอดรถ (จำนวนจอด 12 คัน)</t>
  </si>
  <si>
    <t>อาคารโรงจอดรถ (ความยาว 45.00 ม. จำนวนจอด 18 คัน)</t>
  </si>
  <si>
    <t xml:space="preserve"> - ไม่มีไฟล์งวดงานแนบมา
 - เลขแบบซ้ำกับแบบ 40 เมตร</t>
  </si>
  <si>
    <t>อาคารโรงจอดรถ (จำนวนจอด 16 คัน)</t>
  </si>
  <si>
    <t xml:space="preserve"> - ไม่มีไฟล์งวดงานแนบมา
 - เลขแบบซ้ำกับแบบ 50 เมตร</t>
  </si>
  <si>
    <t>อาคารห้องเครื่องงานระบบฯ (ขนาดเครื่องกำเนิดไฟฟ้า 100-450 KVA)</t>
  </si>
  <si>
    <t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t>
  </si>
  <si>
    <t xml:space="preserve"> อาคารห้องเครื่องงานระบบ ฯ (ขนาดเครื่องกำเนิดไฟฟ้า 100-450 KVA) เป็นอาคาร คสล.1 ชั้น พื้นที่ใช้สอยประมาณ 144 ตารางเมตร</t>
  </si>
  <si>
    <t>อาคารห้องเครื่องงานระบบฯ (ขนาดเครื่องกำเนิดไฟฟ้า 500-800 KVA)</t>
  </si>
  <si>
    <t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t>
  </si>
  <si>
    <t xml:space="preserve"> อาคารห้องเครื่องงานระบบ ฯ (ขนาดเครื่องกำเนิดไฟฟ้า 500-800 KVA) เป็นอาคาร คสล.1 ชั้น พื้นที่ใช้สอยประมาณ 238 ตารางเมตร</t>
  </si>
  <si>
    <t>อาคารเครื่องกำเนิดไฟฟ้า 2 ชั้น</t>
  </si>
  <si>
    <t>อาคารศาลาพักญาติ แบบ A</t>
  </si>
  <si>
    <t>อาคารศาลาพักญาติ แบบ A เป็นอาคาร คสล.1 ชั้น พื้นที่ใช้สอยประมาณ 128 ตารางเมตร</t>
  </si>
  <si>
    <t>อาคารศาลาพักญาติ แบบ B</t>
  </si>
  <si>
    <t>อาคารห้องเครื่องระบบไฟฟ้า เครื่องกล และสิ่งแวดล้อม</t>
  </si>
  <si>
    <t>โรงจอดรถ 20 คัน</t>
  </si>
  <si>
    <t xml:space="preserve"> เคยดำเนินการก่อสร้างที่ รพ.พะเยา</t>
  </si>
  <si>
    <t>อาคารโรงไฟฟ้า ขนาด 800 KVA</t>
  </si>
  <si>
    <t>อาคารอเนกประสงค์ (PCC)</t>
  </si>
  <si>
    <t>site</t>
  </si>
  <si>
    <t xml:space="preserve">                                                                                                                                                 </t>
  </si>
  <si>
    <t>บัญชีรายการก่อสร้าง กองบริหารการสาธารณสุข</t>
  </si>
  <si>
    <t>ข้อมูล ณ วันที่ 16 มกราคม 2562</t>
  </si>
  <si>
    <t>คือ เลขที่แบบที่เพิ่มมาใหม่และมีข้อมูลครบถ้วน</t>
  </si>
  <si>
    <t>คือ เลขที่แบบที่เพิ่มมาใหม่และมีข้อมูลไม่ครบถ้วน</t>
  </si>
  <si>
    <t>คือเลขแบบที่มีหนังสือแจ้งยกเลิก</t>
  </si>
  <si>
    <t>ชื่ออาคาร</t>
  </si>
  <si>
    <t>อาคารซักฟอก-โรงนึ่งกลาง</t>
  </si>
  <si>
    <t>ยกเลิกตามหนังสือที่ สธ. 0703.01.04/208 ลว. 21 ก.ย. 61 ยกเลิก ยังไม่มีแบบแทน</t>
  </si>
  <si>
    <t>อาคารซักฟอก-โรงนึ่งกลาง เป็นอาคาร คสล.2 ชั้น พื้นที่ใช้สอยประมาณ 1,130 ตารางเมตร</t>
  </si>
  <si>
    <t>ยกเลิกตามหนังสือที่ สธ. 0703.01.04/208 ลว. 21 ก.ย. 61 โดยให้ใช้แบบเลขที่ 10109 แทน</t>
  </si>
  <si>
    <t>อาคารพัสดุ เป็นอาคาร คสล.1 ชั้น พื้นที่ใช้สอยประมาณ 288 ตารางเมตร</t>
  </si>
  <si>
    <t>อาคารตรวจและเก็บศพ</t>
  </si>
  <si>
    <t>ยกเลิกตามหนังสือที่ สธ. 0703.01.04/208 ลว. 21 ก.ย. 61 โดยให้ใช้แบบเลขที่ 11013 แทน</t>
  </si>
  <si>
    <t>อาคารตรวจและเก็บศพ เป็นอาคาร คสล.1 ชั้น พื้นที่ใช้สอยประมาณ 146 ตารางเมตร</t>
  </si>
  <si>
    <t>อาคารโรงซ่อมบำรุง</t>
  </si>
  <si>
    <t>ยกเลิกตามหนังสือที่ สธ. 0703.01.04/208 ลว. 21 ก.ย. 61 โดยให้ใช้แบบเลขที่ 9543 แทน</t>
  </si>
  <si>
    <t>อาคารโรงซ่อมบำรุง เป็นอาคาร คสล.2 ชั้น พื้นที่ใช้สอยประมาณ 654 ตารางเมตร</t>
  </si>
  <si>
    <t>อาคารพัสดุ จ่ายกลาง</t>
  </si>
  <si>
    <t>อาคารพัสดุ จ่ายกลาง เป็นอาคาร คสล.1 ชั้น พื้นที่ใช้สอยประมาณ 1,007 ตารางเมตร</t>
  </si>
  <si>
    <t xml:space="preserve">อาคารผู้ป่วยในพิเศษ 2 ชั้น 23 ห้อง </t>
  </si>
  <si>
    <t>ยกเลิกตามหนังสือที่ สธ. 0703.01.04/208 ลว. 21 ก.ย. 61 โดยให้ใช้แบบเลขที่ 11009 แทน</t>
  </si>
  <si>
    <t xml:space="preserve">อาคารผู้ป่วยในพิเศษ 2 ชั้น 23 ห้อง เป็นอาคาร คสล.2 ชั้น พื้นที่ใช้สอยประมาณ 1,015 ตารางเมตร </t>
  </si>
  <si>
    <t>อาคารอำนวยการ</t>
  </si>
  <si>
    <t>อาคารอำนวยการ เป็นอาคาร คสล.3 ชั้น พื้นที่ใช้สอยประมาณ 1,484 ตารางเมตร</t>
  </si>
  <si>
    <t>อาคารพักแพทย์ 12 ครอบครัว</t>
  </si>
  <si>
    <t>ยกเลิกตามหนังสือที่ สธ. 0703.01.04/208 ลว. 21 ก.ย. 61 โดยให้ใช้แบบเลขที่ 10948 แทน</t>
  </si>
  <si>
    <t>อาคารพักแพทย์ 12 ครอบครัว เป็นอาคาร คสล.3 ชั้น พื้นที่ใช้สอยประมาณ 1,116 ตารางเมตร</t>
  </si>
  <si>
    <t>อาคารผู้ป่วยนอกและผู้ป่วยในอายุรกรรม</t>
  </si>
  <si>
    <t>อาคารผู้ป่วยนอกและผู้ป่วยในอายุรกรรม เป็นอาคาร คสล.7 ชั้น พื้นที่ใช้สอยประมาณ 13,576 ตารางเมตร</t>
  </si>
  <si>
    <t>แฟลตพักแพทย์ 20 ยูนิต (6 ชั้น)</t>
  </si>
  <si>
    <t>ยกเลิก ใช้แบบ 10947 แทน
ตามหนังสือกรม สบส.ที่สธ 0703.01.04/35 ลว. 4 พ.ย.59</t>
  </si>
  <si>
    <t>แฟลตพักแพทย์ 20 ยูนิต (6 ชั้น) เป็นอาคาร คสล.6 ชั้น พื้นที่ใช้สอยประมาณ 2,366 ตารางเมตร</t>
  </si>
  <si>
    <t>อาคารผู้ป่วยนอก-ใน ขนาด 30 เตียง</t>
  </si>
  <si>
    <t>อาคารผู้ป่วยนอก-ใน ขนาด 30 เตียง เป็นอาคาร คสล.2 ชั้น พื้นที่ใช้สอยประมาณ 2,683 ตารางเมตร</t>
  </si>
  <si>
    <t>อาคารผู้ป่วย 114 เตียง (5 ชั้น)</t>
  </si>
  <si>
    <t>ยกเลิกตามหนังสือที่ สธ. 0703.01.04/208 ลว. 21 ก.ย. 61 ใช้แบบ 10944 แทน</t>
  </si>
  <si>
    <t>อาคารผู้ป่วย 114 เตียง (5 ชั้น) เป็นอาคาร คสล.5 ชั้น พื้นที่ใช้สอยประมาณ 3,866 ตารางเมตร</t>
  </si>
  <si>
    <t>อาคารพัสดุและซ่อมบำรุง 2 ชั้น</t>
  </si>
  <si>
    <t>อาคารพัสดุและซ่อมบำรุง 2 ชั้น เป็นอาคาร คสล.2 ชั้น พื้นที่ใช้สอยประมาณ 576 ตารางเมตร</t>
  </si>
  <si>
    <t>อาคารผู้ป่วยนอก อุบัติเหตุฉุกเฉิน วิเคราะห์บำบัด</t>
  </si>
  <si>
    <t>อาคารผู้ป่วยนอก อุบัติเหตุฉุกเฉิน วิเคราะห์บำบัด เป็นอาคาร คสล.5 ชั้น พื้นที่ใช้สอยประมาณ 11,850 ตารางเมตร</t>
  </si>
  <si>
    <t>อาคารคลอดและพักผู้ป่วยใน 90 เตียง</t>
  </si>
  <si>
    <t>ยกเลิกตามหนังสือที่ สธ. 0703.01.04/208 ลว. 21 ก.ย. 61 โดยให้ใช้แบบเลขที่ 8791/53 แทน</t>
  </si>
  <si>
    <t>อาคารคลอดและพักผู้ป่วยใน 90 เตียง เป็นอาคาร คสล.4 ชั้น พื้นที่ใช้สอยประมาณ 2,902 ตารางเมตร</t>
  </si>
  <si>
    <t>อาคารพักพยาบาล 32 ห้อง (16 ครอบครัว)</t>
  </si>
  <si>
    <t>ยกเลิกตามหนังสือที่ สธ. 0703.01.04/208 ลว. 21 ก.ย. 61 โดยให้ใช้แบบเลขที่ 9555 แทน
เดิม 420 วัน 8 งวด
** แบบนี้เคยปรับเป็นปีเดียวตอนงบ 62</t>
  </si>
  <si>
    <t>อาคารพักพยาบาล 32 ห้อง (16 ครอบครัว) เป็นอาคาร คสล.4 ชั้น พื้นที่ใช้สอยประมาณ 928 ตารางเมตร</t>
  </si>
  <si>
    <t>ยกเลิกตามหนังสือที่ สธ. 0703.01.04/208 ลว. 21 ก.ย. 61 โดยให้ใช้แบบเลขที่ 10482 แทน
เดิม 450 วัน 10 งวด
** แบบนี้เคยปรับเป็นปีเดียวตอนงบ 62</t>
  </si>
  <si>
    <t>อาคารพักพยาบาล 32 หน่วย เป็นอาคาร คสล.4 ชั้น พื้นที่ใช้สอยประมาณ 3,006 ตารางเมตร</t>
  </si>
  <si>
    <t xml:space="preserve">อาคารพักพยาบาล 32 หน่วย 5 ชั้น </t>
  </si>
  <si>
    <t>ยกเลิกตามหนังสือที่ สธ. 0703.01.04/208 ลว. 21 ก.ย. 61 โดยให้ใช้แบบเลขที่ 10482 แทน</t>
  </si>
  <si>
    <t xml:space="preserve">อาคารพักพยาบาล 32 หน่วย 5 ชั้น เป็นอาคาร คสล.5 ชั้น พื้นที่ใช้สอยประมาณ 2,380 ตารางเมตร </t>
  </si>
  <si>
    <t>อาคารผู้ป่วยนอก 4 ชั้น</t>
  </si>
  <si>
    <t>ยกเลิก ใช้แบบ 10943 แทน ตามหนังสือกรม สบส.ที่สธ 0703.01.04/35 ลว. 4 พ.ย.59</t>
  </si>
  <si>
    <t>อาคารผู้ป่วยนอก 4 ชั้น เป็นอาคาร คสล.4 ชั้น พื้นที่ใช้สอยประมาณ 5,640 ตารางเมตร</t>
  </si>
  <si>
    <t>อาคารผู้ป่วย 156 เตียง (8 ชั้น)</t>
  </si>
  <si>
    <t>ยกเลิกตามหนังสือที่ สธ. 0703.01.04/208 ลว. 21 ก.ย. 61 โดยให้ใช้แบบเลขที่ 10945 แทน</t>
  </si>
  <si>
    <t>อาคารผู้ป่วย 156 เตียง (8 ชั้น) เป็นอาคาร คสล.8 ชั้น พื้นที่ใช้สอยประมาณ 6,168 ตารางเมตร</t>
  </si>
  <si>
    <t>อาคาร 6 ชั้น 144 เตียง</t>
  </si>
  <si>
    <t>อาคาร 6 ชั้น 144 เตียง เป็นอาคาร คสล.6 ชั้น พื้นที่ใช้สอยประมาณ 4,496 ตารางเมตร</t>
  </si>
  <si>
    <t>อาคารสำนักงานสาธารณสุขจังหวัด เป็นอาคาร คสล.6 ชั้น พื้นที่ใช้สอยประมาณ 2,785 ตารางเมตร</t>
  </si>
  <si>
    <t>ยกเลิกตามหนังสือที่ สธ. 0703.01.04/208 ลว. 21 ก.ย. 61 โดยให้ใช้แบบเลขที่ 9535 แทน</t>
  </si>
  <si>
    <t>อาคารโรงครัว โรงอาหาร เป็นอาคาร คสล.2 ชั้น พื้นที่ใช้สอยประมาณ 1,330 ตารางเมตร</t>
  </si>
  <si>
    <t>อาคารแฟลตพักแพทย์ 12 ยูนิต</t>
  </si>
  <si>
    <t>ยกเลิก ใช้แบบ 10948 แทน
ตามหนังสือกรม สบส.ที่สธ 0703.01.04/35 ลว. 4 พ.ย.59
** แบบนี้เคยปรับเป็นปีเดียวตอนงบ 62</t>
  </si>
  <si>
    <t>อาคารแฟลตพักแพทย์ 12 ยูนิต เป็นอาคาร คสล.4 ชั้น พื้นที่ใช้สอยประมาณ 1,563 ตารางเมตร</t>
  </si>
  <si>
    <t xml:space="preserve">อาคารสถานีอนามัย 3 ชั้น </t>
  </si>
  <si>
    <t>ยกเลิกตามหนังสือที่ สธ. 0703.01.04/208 ลว. 21 ก.ย. 61 ไม่มีแบบทดแทน</t>
  </si>
  <si>
    <t>อาคารสถานีอนามัย 3 ชั้น  เป็นอาคาร คสล.3 ชั้น พื้นที่ใช้สอยประมาณ 288 ตารางเมตร</t>
  </si>
  <si>
    <t>ยกเลิก ใช้แบบ 10946 แทน ตามหนังสือกรม สบส.ที่สธ 0703.01.04/35 ลว. 4 พ.ย.59</t>
  </si>
  <si>
    <t>อาคารผู้ป่วยนอก เป็นอาคาร คสล.3 ชั้น พื้นที่ใช้สอยประมาณ 3,060 ตารางเมตร</t>
  </si>
  <si>
    <t>อาคารส่งเสริมสุขภาพและอเนกประสงค์</t>
  </si>
  <si>
    <t>ยกเลิกตามหนังสือที่ สธ. 0703.01.04/208 ลว. 21 ก.ย. 61 โดยให้ใช้แบบเลขที่ 11007 แทน</t>
  </si>
  <si>
    <t>อาคารส่งเสริมสุขภาพและอเนกประสงค์ เป็นอาคาร คสล.2 ชั้น พื้นที่ใช้สอยประมาณ 678 ตารางเมตร</t>
  </si>
  <si>
    <t>อาคารผู้ป่วยใน เป็นอาคาร คสล.8 ชั้น พื้นที่ใช้สอยประมาณ 9,781 ตารางเมตร</t>
  </si>
  <si>
    <t>อาคารแพทย์แผนไทย</t>
  </si>
  <si>
    <t>ยกเลิกตามหนังสือที่ สธ. 0703.01.04/208 ลว. 21 ก.ย. 61 โดยให้ใช้แบบเลขที่ 10847 แทน</t>
  </si>
  <si>
    <t>อาคารแพทย์แผนไทย เป็นอาคาร คสล.1 ชั้น พื้นที่ใช้สอยประมาณ 290 ตารางเมตร</t>
  </si>
  <si>
    <t xml:space="preserve">อาคารผู้ป่วยนอก/บำบัดรักษา </t>
  </si>
  <si>
    <t xml:space="preserve">อาคารผู้ป่วยนอก/บำบัดรักษา เป็นอาคาร คสล.6 ชั้น พื้นที่ใช้สอยประมาณ 8,842 ตารางเมตร </t>
  </si>
  <si>
    <t>อาคารอุบัติเหตุ ผู้ป่วยนอก และผู้ป่วยหนัก</t>
  </si>
  <si>
    <t>อาคารอุบัติเหตุ ผู้ป่วยนอก และผู้ป่วยหนัก เป็นอาคาร คสล.6 ชั้น พื้นที่ใช้สอยประมาณ 11,227 ตารางเมตร</t>
  </si>
  <si>
    <t>อาคาร 5 ชั้น หอผู้ป่วย 30 เตียง ซักฟอก จ่ายกลาง โรงครัว</t>
  </si>
  <si>
    <t>ยกเลิก ใช้แบบ 10942 แทน
ตามหนังสือกรม สบส.ที่สธ 0703.01.04/35 ลว. 4 พ.ย.59
เดิม 360 วัน 8 งวด</t>
  </si>
  <si>
    <t>อาคาร 5 ชั้น หอผู้ป่วย 30 เตียง ซักฟอก จ่ายกลาง โรงครัว เป็นอาคาร คสล.5 ชั้น พื้นที่ใช้สอยประมาณ 1,910 ตารางเมตร</t>
  </si>
  <si>
    <t>อาคารผู้ป่วยนอก รพ.30 เตียง</t>
  </si>
  <si>
    <t>ยกเลิกตามหนังสือที่ สธ. 0703.01.04/208 ลว. 21 ก.ย. 61 โดยให้ใช้แบบเลขที่ 11006 แทน</t>
  </si>
  <si>
    <t>อาคารผู้ป่วยนอก รพ.30 เตียง เป็นอาคาร คสล.2 ชั้น พื้นที่ใช้สอยประมาณ 1,360 ตารางเมตร</t>
  </si>
  <si>
    <t>อาคารอุบัติเหตุ เป็นอาคาร คสล.4 ชั้น พื้นที่ใช้สอยประมาณ 4,579 ตารางเมตร</t>
  </si>
  <si>
    <t xml:space="preserve">อาคารทันตกรรมและแพทย์แผนไทย </t>
  </si>
  <si>
    <t xml:space="preserve">อาคารทันตกรรมและแพทย์แผนไทย เป็นอาคาร คสล.2 ชั้น พื้นที่ใช้สอยประมาณ 534 ตารางเมตร </t>
  </si>
  <si>
    <t>อาคารผู้ป่วยนอก-ใน 8 ชั้น</t>
  </si>
  <si>
    <t>อาคารผู้ป่วยนอก-ใน 8 ชั้น เป็นอาคาร คสล.8 ชั้น พื้นที่ใช้สอยประมาณ 18,000 ตารางเมตร</t>
  </si>
  <si>
    <t>อาคารคลอดและผ่าตัด</t>
  </si>
  <si>
    <t>อาคารคลอดและผ่าตัด เป็นอาคาร คสล.5 ชั้น พื้นที่ใช้สอยประมาณ 1,772 ตารางเมตร</t>
  </si>
  <si>
    <t>ยกเลิกตามหนังสือที่ สธ. 0703.01.04/208 ลว. 21 ก.ย. 61 ใช้แบบเลขที่ 10763 แทน</t>
  </si>
  <si>
    <t>อาคารสถานีอนามัย เป็นอาคาร คสล.2 ชั้น พื้นที่ใช้สอยประมาณ 300 ตารางเมตร</t>
  </si>
  <si>
    <t>อาคารสำนักงานสาธารณสุขจังหวัด เป็นอาคาร คสล.5 ชั้น พื้นที่ใช้สอยประมาณ 2,644 ตารางเมตร</t>
  </si>
  <si>
    <t>อาคารพักเจ้าหน้าที่ ระบบบำบัดขนาด 150 ลูกบาศก์เมตร/วัน</t>
  </si>
  <si>
    <t>ไม่มีไฟล์ BOQ แนบมา</t>
  </si>
  <si>
    <t>อาคารพักเจ้าหน้าที่ ระบบบำบัดขนาด 350 ลูกบาศก์เมตร/วัน</t>
  </si>
  <si>
    <t>อาคารพักเจ้าหน้าที่ ระบบบำบัดขนาด 450 ลูกบาศก์เมตร/วัน</t>
  </si>
  <si>
    <t>อาคารพักเจ้าหน้าที่ ระบบบำบัดขนาด 500 ลูกบาศก์เมตร/วัน</t>
  </si>
  <si>
    <t>อาคารจอดรถ 5 ชั้น ระบบบำบัดขนาด 600 ลูกบาศก์เมตร/วัน</t>
  </si>
  <si>
    <t>2731/2530</t>
  </si>
  <si>
    <t>ตึกคนไข้ 30 เตียง</t>
  </si>
  <si>
    <t>ยกเลิกตามหนังสือที่ สธ. 0703.01.04/208 ลว. 21 ก.ย. 61 โดยให้ใช้แบบเลขที่ 11008 แทน</t>
  </si>
  <si>
    <t>ตึกคนไข้ 30 เตียง เป็นอาคาร คสล.1 ชั้น พื้นที่ใช้สอยประมาณ 592 ตารางเมตร</t>
  </si>
  <si>
    <t>3130/2526</t>
  </si>
  <si>
    <t>ตึกคนไข้นอก(O.P.D.) รพ.30 เตียง</t>
  </si>
  <si>
    <t>ใช้แบบเลขที่ 11006 แทน 
ที่ สธ 0703.01/ว1948 ลว.7 ส.ค. 61</t>
  </si>
  <si>
    <t>ตึกคนไข้นอก(O.P.D.) รพ.30 เตียง เป็นอาคาร คสล.2 ชั้น พื้นที่ใช้สอยประมาณ 1,125 ตารางเมตร</t>
  </si>
  <si>
    <t>5319/2536</t>
  </si>
  <si>
    <t xml:space="preserve">อาคารโรงรถ พัสดุ ซักฟอก </t>
  </si>
  <si>
    <t>ยกเลิกตามหนังสือที่ สธ. 0703.01.04/208 ลว. 21 ก.ย. 61 โดยให้ใช้แบบเลขที่ 11011 แทน</t>
  </si>
  <si>
    <t xml:space="preserve">อาคารโรงรถ พัสดุ ซักฟอก เป็นอาคาร คสล.1 ชั้น พื้นที่ใช้สอยประมาณ 160 ตารางเมตร </t>
  </si>
  <si>
    <t>5320/2536</t>
  </si>
  <si>
    <t>อาคารโรงครัว-พัสดุ</t>
  </si>
  <si>
    <t>ยกเลิกตามหนังสือที่ สธ. 0703.01.04/208 ลว. 21 ก.ย. 61 โดยให้ใช้แบบเลขที่ 11012 แทน</t>
  </si>
  <si>
    <t>อาคารโรงครัว-พัสดุ เป็นอาคาร คสล.1 ชั้น พื้นที่ใช้สอยประมาณ 160 ตารางเมตร</t>
  </si>
  <si>
    <t>5321/2536</t>
  </si>
  <si>
    <t>โรงอาหาร-โรงครัว-ซักฟอก</t>
  </si>
  <si>
    <r>
      <t xml:space="preserve">ยกเลิกตามหนังสือที่ สธ. 0703.01.04/208 ลว. 21 ก.ย. 61 ยกเลิก ยังไม่มีแบบทดแทน
</t>
    </r>
    <r>
      <rPr>
        <u/>
        <sz val="11"/>
        <color rgb="FFFF0000"/>
        <rFont val="Tahoma"/>
        <family val="2"/>
      </rPr>
      <t>เดิม 300 วัน 6 งวด</t>
    </r>
  </si>
  <si>
    <t>โรงอาหาร-โรงครัว-ซักฟอก เป็นอาคาร คสล.1 ชั้น พื้นที่ใช้สอยประมาณ 160 ตารางเมตร</t>
  </si>
  <si>
    <t>5323/2536</t>
  </si>
  <si>
    <t>อาคารโรงนึ่งกลาง</t>
  </si>
  <si>
    <t>ยกเลิกตามหนังสือที่ สธ. 0703.01.04/208 ลว. 21 ก.ย. 61 โดยให้ใช้แบบเลขที่ 11010 แทน</t>
  </si>
  <si>
    <t>อาคารโรงนึ่งกลาง เป็นอาคาร คสล.1 ชั้น พื้นที่ใช้สอยประมาณ 160 ตารางเมตร</t>
  </si>
  <si>
    <t>6901/1</t>
  </si>
  <si>
    <t>อาคารพัสดุ เป็นอาคาร คสล.2 ชั้น พื้นที่ใช้สอยประมาณ 288 ตารางเมตร</t>
  </si>
  <si>
    <t>8914/2556</t>
  </si>
  <si>
    <t>อาคารบริการครัว อาหาร พัสดุ ซักฟอก นึ่งกลาง</t>
  </si>
  <si>
    <t>ยกเลิก ยังไม่มีแบบทดแทน
เดิม 420 วัน 8 งวด
** แบบนี้เคยปรับเป็นปีเดียวตอนงบ 62</t>
  </si>
  <si>
    <t>อาคารบริการครัว อาหาร พัสดุ ซักฟอก นึ่งกลาง เป็นอาคาร คสล.3 ชั้น พื้นที่ใช้สอยประมาณ 2,081 ตารางเมตร</t>
  </si>
  <si>
    <t>9041/1</t>
  </si>
  <si>
    <t>อาคารพักคนไข้ 8 ชั้น</t>
  </si>
  <si>
    <t>ยกเลิก ยังไม่มีแบบทดแทน</t>
  </si>
  <si>
    <t xml:space="preserve">อาคารพักคนไข้ 8 ชั้น เป็นอาคาร คสล.8 ชั้น พื้นที่ใช้สอยประมาณ 7,402 ตารางเมตร </t>
  </si>
  <si>
    <t>9128/2550</t>
  </si>
  <si>
    <t>อาคารผู้ป่วยใน 144 เตียง 7 ชั้น</t>
  </si>
  <si>
    <t>อาคารผู้ป่วยใน 144 เตียง 7 ชั้น เป็นอาคาร คสล.7 ชั้น พื้นที่ใช้สอยประมาณ 4,780 ตารางเมตร</t>
  </si>
  <si>
    <t>9128+9921</t>
  </si>
  <si>
    <t xml:space="preserve">อาคารผู้ป่วย 120 เตียง+หน่วยแพทย์แผนไทย </t>
  </si>
  <si>
    <t xml:space="preserve">อาคารผู้ป่วย 120 เตียง+หน่วยแพทย์แผนไทย เป็นอาคาร คสล.6 ชั้น พื้นที่ใช้สอยประมาณ 4,746 ตารางเมตร </t>
  </si>
  <si>
    <t>terra architect</t>
  </si>
  <si>
    <t>อาคารบริการ 4 ชั้น</t>
  </si>
  <si>
    <t xml:space="preserve">ยกเลิกตามหนังสือที่ สธ. 0703.01.04/208 ลว. 21 ก.ย. 61 </t>
  </si>
  <si>
    <t>อาคารบริการ 4 ชั้น เป็นอาคาร คสล.4 ชั้น พื้นที่ใช้สอยประมาณ 4,033 ตารางเมตร</t>
  </si>
  <si>
    <t>บ.คิมส์คอน</t>
  </si>
  <si>
    <t>อาคารพักแพทย์ พยาบาล เภสัชกร และทันตแพทย์ 8 ชั้น</t>
  </si>
  <si>
    <t>ยกเลิก ใช้แบบ 10949/10950 แทน
ตามหนังสือกรม สบส.ที่สธ 0703.01.04/35 ลว. 4 พ.ย.59</t>
  </si>
  <si>
    <t>อาคารพักแพทย์ พยาบาล เภสัชกร และทันตแพทย์ 8 ชั้น เป็นอาคาร คสล.8 ชั้น พื้นที่ใช้สอยประมาณ 6,911 ตารางเมตร</t>
  </si>
  <si>
    <t>แบบเอกชน</t>
  </si>
  <si>
    <t>อาคารสนับสนุนบริการ 8 ชั้น เป็นอาคาร คสล.8 ชั้น พื้นที่ใช้สอยประมาณ 8,985 ตารางเมตร</t>
  </si>
  <si>
    <t>ความยาว
(เมตร)</t>
  </si>
  <si>
    <t xml:space="preserve"> อาคารส่งเสริมสุขภาพและเอนกประสงค์ เป็นอาคาร คสล.2 ชั้น พื้นที่ใช้สอยประมาณ 678 ตารางเมตร</t>
  </si>
  <si>
    <t>บ้านพักข้าราชการ ระดับ 8-9</t>
  </si>
  <si>
    <t>บ้านพักข้าราขการ ระดับ 3-4 ใต้ถุนสูง (1 ครอบครัว) เป็นอาคาร คสล. 2ชั้น พื้นที่ใช้สอยประมาณ 76 ตารางเมตร</t>
  </si>
  <si>
    <t>บ้านพักข้าราขการ ระดับ 5-6 (1 คอรบครัว) เป็นอาคาร คสล. 2ชั้น พื้นที่ใช้สอยประมาณ 88.08 ตารางเมตร</t>
  </si>
  <si>
    <t>บ้านพักข้าราขการ ระดับ 7-8 (1 ครอบครัว) เป็นอาคาร คสล. 2ชั้น พื้นที่ใช้สอยประมาณ 92 ตารางเมตร</t>
  </si>
  <si>
    <t>ยกเลิก ไปใช้แบบ 11056 แทน
เอกสารยกเลิกกำลังอยู่ในระหว่างดำเนินการ</t>
  </si>
  <si>
    <t>ยกเลิก ไปใช้แบบ 11057 แทน
เอกสารยกเลิกกำลังอยู่ในระหว่างดำเนินการ</t>
  </si>
  <si>
    <t>ยกเลิก ไปใช้แบบ 11058 แทน
เอกสารยกเลิกกำลังอยู่ในระหว่างดำเนินการ</t>
  </si>
  <si>
    <t>คาดว่าอาทิตย์หน้า จะได้แบบ 11059 มาแทน</t>
  </si>
  <si>
    <t>บ้านพักข้าราชการระดับชำนาญงาน/ปฏิบัติการ/อาวุโส/ชำนาญการ</t>
  </si>
  <si>
    <t>5ชั้นและมีชั้นใต้ดิน 1ชั้น</t>
  </si>
  <si>
    <t>5ชั้น และมีชั้นใต้ดิน 1ชั้น</t>
  </si>
  <si>
    <t>อาคารหอพักนักศึกษา</t>
  </si>
  <si>
    <t>อาคารเรียน</t>
  </si>
  <si>
    <t>ทางเดินเชื่อมอาคาร</t>
  </si>
  <si>
    <t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t>
  </si>
  <si>
    <t>อาคารเวชศาสตรร์รักษา โรคออทิสซึม ผ่าตัด ผู้ป่วยวิกฤตเด็ก ไตเทียม</t>
  </si>
  <si>
    <t>ถังเก็บน้ำใต้ดิน คสล. ขนาดความจุ 900 ลบ.ม</t>
  </si>
  <si>
    <t>-</t>
  </si>
  <si>
    <t>9999/51</t>
  </si>
  <si>
    <t>อาคารบ้านคุณพุ่ม เพื่อการรักษา ฟื้นฟูและพัฒนาการเด็ก</t>
  </si>
  <si>
    <t>อาคารผู้ป่วยนอก ผ่าตัด และสำนักงาน</t>
  </si>
  <si>
    <t>อาคารผลิตยาสมุนไพร GMP</t>
  </si>
  <si>
    <t>อาคารผู้ป่วยพิเศษ</t>
  </si>
  <si>
    <t>ผู้ป่วยใน 10ชั้น</t>
  </si>
  <si>
    <t>หอพักแพทย์</t>
  </si>
  <si>
    <t>อาคารพักคนงาน</t>
  </si>
  <si>
    <t>อาคารผู้ป่วยในจิตเวช</t>
  </si>
  <si>
    <t>3ชั้น และชั้นใต้ดิน 1 ชั้น</t>
  </si>
  <si>
    <t>ยกเลิก หนังสืออยู่ในระหว่างดำเนินการ</t>
  </si>
  <si>
    <r>
      <t xml:space="preserve">ใช้แทนแบบเลขที่ 6217 
</t>
    </r>
    <r>
      <rPr>
        <sz val="22"/>
        <color rgb="FFFF0000"/>
        <rFont val="TH SarabunPSK"/>
        <family val="2"/>
      </rPr>
      <t>ยกเลิก หนังสืออยู่ในระหว่างดำเนินการ</t>
    </r>
  </si>
  <si>
    <r>
      <t xml:space="preserve">ยกเลิกตามหนังสือที่ สธ. 0703.01.04/208 ลว. 21 ก.ย. 61 ยกเลิก ยังไม่มีแบบทดแทน
</t>
    </r>
    <r>
      <rPr>
        <sz val="18"/>
        <color rgb="FFFF0000"/>
        <rFont val="TH SarabunPSK"/>
        <family val="2"/>
      </rPr>
      <t>ยกเลิกเนื่องจากต้องหา งวดงาน งวดเงิน</t>
    </r>
  </si>
  <si>
    <t xml:space="preserve">ยกเลิกเนื่องจากแบบ 11006 ไม่มีอาคารห้องเครื่องจึงต้องใช้แบบ 11006+11025 แทน </t>
  </si>
  <si>
    <t>ยกเลิกเนื่องจาก ไม่มีข้อมูลของราคา งวดงาน งวดเงิน</t>
  </si>
  <si>
    <t>นำรายการออกเนื่องจากไม่มี งวดงาน งวดเงิน</t>
  </si>
  <si>
    <t>นำรายการออกเนื่องจากราคายังทำไม่เสร็จ</t>
  </si>
  <si>
    <t>นำรายการออกเนื่องจากแบบและราคายังทำไม่เสร็จ</t>
  </si>
  <si>
    <t>นำรายการออกเนื่องจากยังปรับปรุงแบบไม่เสร็จ</t>
  </si>
  <si>
    <t>ยกเลิกเนื่องจากเป็น แบบเฉพาะที่</t>
  </si>
  <si>
    <t>ยกเลิก เปลี่ยนไปใช้แบบ 10696 แทน</t>
  </si>
  <si>
    <t>นำรายการออกเนื่องจากแบบยังไม่แล้วเสร็จ</t>
  </si>
  <si>
    <t>7 และชั้นใต้ดิน 1 ชั้น</t>
  </si>
  <si>
    <r>
      <t>อาคารผู้ป่วยนอก (โรงพยาบาลชุมชน) พร้อมอาคารห้องเครื่องระบบไปป์ไลน์</t>
    </r>
    <r>
      <rPr>
        <b/>
        <sz val="18"/>
        <rFont val="TH SarabunPSK"/>
        <family val="2"/>
      </rPr>
      <t xml:space="preserve"> (ขนาดเล็ก)</t>
    </r>
  </si>
  <si>
    <t>อาคารตึกผ่าตัด 2 ชั้น 4 ห้อง เป็นอาคาร คสล.2 ชั้น พื้นที่ใช้สอยประมาณ 1,248 ตารางเมตร</t>
  </si>
  <si>
    <t xml:space="preserve">อาคารผ่าตัด คลอด และพักผู้ป่วยใน เป็นอาคาร คสล.6 ชั้น พื้นที่ใช้สอยประมาณ 6,552 ตารางเมตร </t>
  </si>
  <si>
    <t>อาคารบ้านพักเจ้าหน้าที่  (อาคารพักคนงาน) เป็นอาคาร คสล.4 ชั้น พื้นที่ใช้สอยประมาณ 1,800 ตารางเมตร</t>
  </si>
  <si>
    <t xml:space="preserve">อาคารผู้ป่วยนอก-อุบัติเหตุ เป็นอาคาร คสล.4 ชั้น พื้นที่ใช้สอยประมาณ 6,721 ตารางเมตร </t>
  </si>
  <si>
    <t>อาคารพัสดุ และซ่อมบำรุง เป็นอาคาร คสล.5 ชั้น พื้นที่ใช้สอยประมาณ 4,884 ตารางเมตร</t>
  </si>
  <si>
    <t xml:space="preserve"> อาคารคลังยาและเวชภัณฑ์ เป็นอาคาร คสล.2 ชั้น พื้นที่ใช้สอยประมาณ 1,227 ตารางเมตร</t>
  </si>
  <si>
    <t>อาคารผู้ป่วยนอก และบำบัดรักษา เป็นอาคาร คสล.4 ชั้น พื้นที่การใช้สอยประมาณ 6,230 ตารางเมตร</t>
  </si>
  <si>
    <t>อาคารผู้ป่วยนอก-อุบัติเหตุ เป็นอาคาร คสล.4 ชั้น พื้นที่ใช้สอยประมาณ 5,600 ตารางเมตร</t>
  </si>
  <si>
    <t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t>
  </si>
  <si>
    <t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t>
  </si>
  <si>
    <t>อาคารพัสดุ เป็นอาคาร คสล.2 ชั้น พื้นที่ใช้สอยประมาณ 576 ตารางเมตร</t>
  </si>
  <si>
    <t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t>
  </si>
  <si>
    <t>อาคารเภสัชกรรม เป็นอาคาร คสล.4 ชั้น พื้นที่ใช้สอยประมาณ 1,780 ตารางเมตร</t>
  </si>
  <si>
    <t>อาคารผู้ป่วยพิเศษ เป็นอาคาร คสล.7 ชั้น พื้นที่ใช้สอยประมาณ 5,348 ตารางเมตร</t>
  </si>
  <si>
    <t>อาคารผู้ป่วยนอก เป็นอาคาร คสล.2 ชั้น พื้นที่ใช้สอยประมาณ 2,174 ตารางเมตร</t>
  </si>
  <si>
    <t>อาคารโภชนาการ เป็นอาคาร คสล.4 ชั้น พื้นที่ใช้สอยประมาณ 1,894 ตารางเมตร</t>
  </si>
  <si>
    <t>อาคารอุบัติเหตุ - ฉุกเฉิน เป็นอาคาร คสล.2 ชั้น พื้นที่ใช้สอยประมาณ 1,362 ตารางเมตร</t>
  </si>
  <si>
    <t>อาคารเวชศาสต์ฟื้นฟูและออโธปิดิกส์ เป็นอาคาร คสล.5 ชั้น  พื้นที่ใช้สอยประมาณ 4,446 ตารางเมตร</t>
  </si>
  <si>
    <t>อาคารบำบัดรักษา เป็นอาคาร คสล.6 ชั้น พื้นที่ใช้สอยประมาณ 10,440 ตารางเมตร</t>
  </si>
  <si>
    <t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t>
  </si>
  <si>
    <t>อาคารสถานบริการสาธารณสุขชุมชน (ชายแดน) แบบ ก เป็นอาคาร คสล.1 ชั้น พื้นที่ใช้สอยประมาณ 72 ตารางเมตร</t>
  </si>
  <si>
    <t>ศูนย์สุขภาพชุมชนเมือง เป็นอาคาร คสล.4 ชั้น พื้นที่ใช้สอยประมาณ 2,170 ตารางเมตร</t>
  </si>
  <si>
    <t>อาคารศูนย์สุขภาพชุมชนเมือง เป็นอาคาร คสล.4 ชั้น พื้นที่ใช้สอยประมาณ 1,948 ตารางเมตร</t>
  </si>
  <si>
    <t>อาคารศูนย์โรคหัวใจ ซีซียู ไอซียู ผู้ป่วยใน เป็นอาคาร คสล.12 ชั้น พื้นที่ใช้สอยประมาณ 19,237 ตารางเมตร</t>
  </si>
  <si>
    <t>อาคารสนับสนุน เป็นอาคาร คสล.5 ชั้น พื้นที่ใช้สอยประมาณ 2,236 ตารางเมตร</t>
  </si>
  <si>
    <t>หอผู้ป่วยใน เป็นอาคาร คสล.7 ชั้น พื้นที่ใช้สอยประมาณ 6,184 ตารางเมตร</t>
  </si>
  <si>
    <t>อาคารห้องปฏิบัติการควบคุมโรค เป็นอาคาร คสล.3 ชั้น พื้นที่ใช้สอยประมาณ 1,404 ตารางเมตร</t>
  </si>
  <si>
    <t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t>
  </si>
  <si>
    <t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t>
  </si>
  <si>
    <t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t>
  </si>
  <si>
    <t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t>
  </si>
  <si>
    <t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t>
  </si>
  <si>
    <t>อาคารส่งเสริมสุขภาพและกายภาพบำบัด เป็นอาคาร คสล.2 ชั้น พื้นที่ใช้สอยประมาณ 1,000 ตารางเมตร</t>
  </si>
  <si>
    <t>อาคารผู้ป่วยใน 30 เตียง เป็นอาคาร คสล.1 ชั้น พื้นที่ใช้สอยประมาณ 936 ตารางเมตร</t>
  </si>
  <si>
    <t>อาคารคนไข้พิเศษ 24 เตียง เป็นอาคาร คสล.2 ชั้น พื้นที่ใช้สอยประมาณ 1,686 ตารางเมตร</t>
  </si>
  <si>
    <t>อาคารจ่ายกลาง เป็นอาคาร คสล.1 ชั้น พื้นที่ใช้สอยประมาณ 336 ตารางเมตร</t>
  </si>
  <si>
    <t xml:space="preserve">อาคารผู้ป่วยนอก-อุบัติเหตุ เป็นอาคาร คสล.5 ชั้น พื้นที่ใช้สอยประมาณ 6,736 ตารางเมตร </t>
  </si>
  <si>
    <t xml:space="preserve">อาคารผู้ป่วยนอก-อุบัติเหตุ เป็นอาคาร คสล.5 ชั้น พื้นที่ใช้สอยประมาณ 9,318 ตารางเมตร </t>
  </si>
  <si>
    <t xml:space="preserve">อาคารผู้ป่วยนอก-อุบัติเหตุ เป็นอาคาร คสล.5 ชั้น พื้นที่ใช้สอยประมาณ 8,250 ตารางเมตร </t>
  </si>
  <si>
    <t>อาคารคลอด พักผู้ป่วยใน 90 เตียง เป็นอาคาร คสล.4 ชั้น พื้นที่ใช้สอยประมาณ 2,902 ตารางเมตร</t>
  </si>
  <si>
    <t>อาคารผู้ป่วย 60 เตียง (พร้อมลิฟท์) เป็นอาคาร คสล.2 ชั้น พื้นที่ใช้สอยประมาณ 1,320 ตารางเมตร</t>
  </si>
  <si>
    <t>อาคารพักขยะ (ขนาดใหญ่) เป็นอาคาร คสล.1 ชั้น พื้นที่ใช้สอยประมาณ 207 ตารางเมตร</t>
  </si>
  <si>
    <t>อาคารผู้ป่วยนอก ผ่าตัด และสำนักงาน เป็นอาคาร คสล.3 ชั้น พื้นที่ใช้สอยประมาณ 4,585 ตารางเมตร</t>
  </si>
  <si>
    <t>อาคารอุบัติเหตุ วินิจฉัย และบำบัดรักษา เป็นอาคาร คสล.5 ชั้น พื้นที่ใช้สอยประมาณ 14,137 ตารางเมตร</t>
  </si>
  <si>
    <t>อาคารผู้ป่วยนอก อุบัติเหตุและผู้ป่วยใน เป็นอาคาร คสล.5 ชั้น พื้นที่ใช้สอยประมาณ 9,884 ตารางเมตร</t>
  </si>
  <si>
    <t>อาคารอุบัติเหตุและฉุกเฉิน เป็นอาคาร คสล.5 ชั้น พื้นที่ใช้สอยประมาณ 19,334 ตารางเมตร</t>
  </si>
  <si>
    <t>อาคารผู้ป่วยนอก (รพ.สต.) เป็นอาคาร คสล.2 ชั้น พื้นที่ใช้สอยประมาณ 1,410 ตารางเมตร</t>
  </si>
  <si>
    <t>อาคารอำนวยการ ผู้ป่วยนอก และรังสีวินิจฉัย เป็นอาคาร คสล.10 ชั้น พื้นที่ใช้สอยประมาณ 20,175 ตารางเมตร</t>
  </si>
  <si>
    <t>อาคารอุบัติเหตุ-ฉุกเฉิน เป็นอาคาร คสล.3 ชั้น พื้นที่ใช้สอยประมาณ 3,580 ตารางเมตร</t>
  </si>
  <si>
    <t>อาคารผู้ป่วยนอก เป็นอาคาร คสล.6 ชั้น พื้นที่ใช้สอยประมาณ 2,085 ตารางเมตร</t>
  </si>
  <si>
    <t>อาคารผู้ป่วยนอกและอำนวยการ เป็นอาคาร คสล.4 ชั้น พื้นที่ใช้สอยประมาณ 8,592 ตารางเมตร</t>
  </si>
  <si>
    <t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t>
  </si>
  <si>
    <t>อาคารสูติกรรม เป็นอาคาร คสล.1 ชั้น พื้นที่ใช้สอยประมาณ 424 ตารางเมตร</t>
  </si>
  <si>
    <t>อาคารผ่าตัด เป็นอาคาร คสล.1 ชั้น พื้นที่ใช้สอยประมาณ 560 ตารางเมตร</t>
  </si>
  <si>
    <t>อาคารส่งเสริมสุขภาพผู้สูงอายุ เป็นอาคาร คสล.2 ชั้น พื้นที่ใช้สอยประมาณ 1,224 ตารางเมตร</t>
  </si>
  <si>
    <t>อาคารรังสีรักษา เป็นอาคาร คสล.6 ชั้น พื้นที่ใช้สอยประมาณ 6,509 ตารางเมตร</t>
  </si>
  <si>
    <t>อาคารสถานบริการสาธารณสุขชุมชน (ชายแดน) แบบ ข เป็นอาคาร คสล.1 ชั้น พื้นที่ใช้สอยประมาณ 72 ตารางเมตร</t>
  </si>
  <si>
    <t>ศูนย์สุขภาพชุมชนเมือง เป็นอาคาร คสล.3 ชั้น พื้นที่ใช้สอยประมาณ 1,653 ตารางเมตร</t>
  </si>
  <si>
    <t>อาคารผู้ป่วยในจิตเวช เป็นอาคาร คสล.5 ชั้น พื้นที่ใช้สอยประมาณ 3,862 ตารางเมตร</t>
  </si>
  <si>
    <t>อาคารผู้ป่วยในนิติจิตเวชและยาเสพติด เป็นอาคาร คสล.5 ชั้น พื้นที่ใช้สอยประมาณ 5,410 ตารางเมตร</t>
  </si>
  <si>
    <t>อาคารผู้ป่วยใน เป็นอาคาร คสล.2 ชั้น พื้นที่ใช้สอยประมาณ 2,508 ตารางเมตร</t>
  </si>
  <si>
    <t>อาคารผู้ป่วยพิเศษ เป็นอาคาร คสล.1 ชั้น พื้นที่ใช้สอยประมาณ 648 ตารางเมตร</t>
  </si>
  <si>
    <t>โรงครัว โรงอาหาร เป็นอาคาร คสล.1 ชั้น พื้นที่ใช้สอยประมาณ 160 ตารางเมตร</t>
  </si>
  <si>
    <t>อาคารผลิตยาสมุนไพร GMP เป็นอาคาร คสล.2 ชั้น พื้นที่ใช้สอยประมาณ 1,328 ตารางเมตร</t>
  </si>
  <si>
    <t>บ้านพักข้าราชการระดับ 9 (บ้านแฝด) เป็นอาคาร คสล.1 ชั้น พื้นที่ใช้สอยประมาณ 362 ตารางเมตร</t>
  </si>
  <si>
    <t>อาคารพักคนงาน เป็นอาคาร คสล.6 ชั้น พื้นที่ใช้สอยประมาณ 2,236 ตารางเมตร</t>
  </si>
  <si>
    <t>หอพักแพทย์ เป็นอาคาร คสล.10 ชั้น พื้นที่ใช้สอยประมาณ 6,082 ตารางเมตร</t>
  </si>
  <si>
    <t>หอพักนักศึกษาแพทย์และอาจารย์ เป็นอาคาร คสล.7 ชั้น พื้นที่ใช้สอยประมาณ 4,644 ตารางเมตร</t>
  </si>
  <si>
    <t>อาคารพักเจ้าหน้าที่ เป็นอาคาร คสล.7 ชั้น พื้นที่ใช้สอยประมาณ 2,190 ตารางเมตร</t>
  </si>
  <si>
    <t>บ้านพักข้าราชการระดับปฏิบัติงาน (บ้านแฝด) เป็นอาคาร คสล.2 ชั้น พื้นที่ใช้สอยประมาณ 130 ตารางเมตร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</si>
  <si>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t>
  </si>
  <si>
    <t>อาคารเครื่องกำเนิดไฟฟ้า 100 - 500 KW เป็นอาคาร คสล.1 ชั้น พื้นที่ใช้สอยประมาณ 54 ตารางเมตร</t>
  </si>
  <si>
    <t>อาคารเรียน เป็นอาคาร คสล.9 ชั้น พื้นที่ใช้สอยประมาณ 6,278 ตารางเมตร</t>
  </si>
  <si>
    <t>อาคารหอพักนักศึกษา เป็นอาคาร คสล.10 ชั้น พื้นที่ใช้สอยประมาณ 5,262 ตารางเมตร</t>
  </si>
  <si>
    <t>อาคารอเนกประสงค์ เป็นอาคาร คสล.2 ชั้น พื้นที่ใช้สอยประมาณ 1,272 ตารางเมตร</t>
  </si>
  <si>
    <t>อาคารศาลาพักญาติ แบบ B เป็นอาคาร คสล.1 ชั้น พื้นที่ใช้สอยประมาณ 96 ตารางเมตร</t>
  </si>
  <si>
    <t>อาคารโรงครัว - โรงอาหาร เป็นอาคาร คสล.3 ชั้น พื้นที่ใช้สอยประมาณ 3,295 ตารางเมตร</t>
  </si>
  <si>
    <t>อาคารผู้ป่วย 60 ห้อง เป็นอาคาร คสล.6 ชั้น พื้นที่ใช้สอยประมาณ 3,968 ตารางเมตร</t>
  </si>
  <si>
    <t>อาคารซักฟอก และหน่วยจ่ายกลาง เป็นอาคาร คสล.3 ชั้น พื้นที่ใช้สอยประมาณ 1,280 ตารางเมตร</t>
  </si>
  <si>
    <t>อาคารอุบัติเหตุ และฉุกเฉิน เป็นอาคาร คสล.1 ชั้น พื้นที่ใช้สอยประมาณ 480 ตารางเมตร</t>
  </si>
  <si>
    <t>อาคารสนับสนุน(หน่วยซักฟอกและหน่วยจ่ายกลาง) เป็นอาคาร คสล.3 ชั้น พื้นที่ใช้สอยประมาณ 3,714 ตารางเมตร</t>
  </si>
  <si>
    <t>อาคารพักเจ้าหน้าที่ 96 ยูนิต เป็นอาคาร คสล.8 ชั้น พื้นที่ใช้สอยประมาณ 6,774 ตารางเมตร</t>
  </si>
  <si>
    <t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t>
  </si>
  <si>
    <t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t>
  </si>
  <si>
    <t>อาคารโภชณาการ เป็นอาคาร คสล.1 ชั้น พื้นที่ใช้สอยประมาณ 327 ตารางเมตร</t>
  </si>
  <si>
    <t>บ้านพักนายแพทย์ สสจ. เป็นอาคาร คสล.2 ชั้น พื้นที่ใช้สอยประมาณ 294 ตารางเมตร</t>
  </si>
  <si>
    <t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t>
  </si>
  <si>
    <t>อาคารเอนกประสงค์ เป็นอาคาร คสล.3 ชั้น พื้นที่ใช้สอยประมาณ 2,569 ตารางเมตร</t>
  </si>
  <si>
    <t>อาคารโรงจอดรถ (ความยาว 60.00 ม.จำนวนจอด 24 คัน)</t>
  </si>
  <si>
    <t>3882/2526</t>
  </si>
  <si>
    <t>7427/35</t>
  </si>
  <si>
    <t>ข้อมูล ณ วันที่ 18 พฤศจิกายน 2562 
(ปรับตามหนังสือกองแบบแผน ที่ สธ 0703.01.06/65 ลว. 3 ต.ค. 2562 พร้อมแนบบัญชีสรุปแบบและไฟล์ BOQบางส่วน )</t>
  </si>
  <si>
    <t>อาคารเภสัชกรรม เป็นอาคาร คสล.2 ชั้น พื้นที่ใช้สอยประมาณ 843 ตารางเมตร</t>
  </si>
  <si>
    <t>อาคารผู้ป่วยใน 60 เตียง เป็นอาคาร คสล.3 ชั้น พื้นที่ใช้สอยประมาณ 2,927 ตารางเมตร</t>
  </si>
  <si>
    <t>9 ชั้น และชั้นใต้ดิน 1 ชั้น</t>
  </si>
  <si>
    <t>อาคารซักฟอก เป็นอาคาร คสล.1 ชั้น พื้นที่ใช้สอยประมาณ 225 ตารางเมตร</t>
  </si>
  <si>
    <t>โรงรถ - พัสดุ เป็นอาคาร คสล.1 ชั้น พื้นที่ใช้สอยประมาณ 160 ตารางเมตร</t>
  </si>
  <si>
    <t>อาคารเวชศาสตร์ฟื้นฟู เป็นอาคาร คสล.2 ชั้น พื้นที่ใช้สอยประมาณ 3,888 ตารางเมตร</t>
  </si>
  <si>
    <t>ผู้ป่วยใน 10 ชั้น เป็นอาคาร คสล.10 ชั้น พื้นที่ใช้สอยประมาณ 10,255 ตารางเมตร</t>
  </si>
  <si>
    <t xml:space="preserve">อาคารสูติ-นรีเวชกรรม เป็นอาคาร คสล.1 ชั้น พื้นที่ใช้สอยประมาณ 442 ตารางเมตร </t>
  </si>
  <si>
    <t>บัญชีรายการก่อสร้าง อ้างอิงข้อมูลจากกองแบบแผน กรมสนับสนุนบริการสุขภาพ</t>
  </si>
  <si>
    <t>แบบที่ยังไม่ให้ใช้งาน กองแบบแผนฯ อยู่ระหว่างการออกแบบและจัดทำราคา งวดงาน งวดเงิน</t>
  </si>
  <si>
    <t>แบบที่ไม่ให้ใช้งาน  อยู่ระหว่างรอหนังสือแจ้งยกเลิก</t>
  </si>
  <si>
    <t>แบบที่ไม่ให้ใช้งาน  มีการแจ้งยกเลิก เรียบร้อยแล้ว</t>
  </si>
  <si>
    <t>ประเภทอาคาร</t>
  </si>
  <si>
    <t>opd</t>
  </si>
  <si>
    <t>RX</t>
  </si>
  <si>
    <t>ipd</t>
  </si>
  <si>
    <t>mul</t>
  </si>
  <si>
    <t>res</t>
  </si>
  <si>
    <t>rx</t>
  </si>
  <si>
    <t>waste</t>
  </si>
  <si>
    <t>รอออกแบบใหม่เนื่องจากไม่เป็นไปตามมติ ครม.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</si>
</sst>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??_-;_-@_-"/>
  </numFmts>
  <fonts count="30" x14ac:knownFonts="1">
    <font>
      <sz val="11"/>
      <color rgb="FF000000"/>
      <name val="Tahoma"/>
      <family val="2"/>
    </font>
    <font>
      <sz val="18"/>
      <color theme="0"/>
      <name val="TH SarabunPSK"/>
      <family val="2"/>
    </font>
    <font>
      <sz val="18"/>
      <name val="TH SarabunPSK"/>
      <family val="2"/>
    </font>
    <font>
      <b/>
      <u/>
      <sz val="24"/>
      <name val="TH SarabunPSK"/>
      <family val="2"/>
    </font>
    <font>
      <sz val="18"/>
      <color rgb="FF000000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000000"/>
      <name val="TH SarabunPSK"/>
      <family val="2"/>
    </font>
    <font>
      <i/>
      <sz val="18"/>
      <color rgb="FF000000"/>
      <name val="TH SarabunPSK"/>
      <family val="2"/>
    </font>
    <font>
      <b/>
      <u/>
      <sz val="20"/>
      <name val="TH SarabunPSK"/>
      <family val="2"/>
    </font>
    <font>
      <b/>
      <sz val="18"/>
      <name val="TH SarabunPSK"/>
      <family val="2"/>
    </font>
    <font>
      <b/>
      <u/>
      <sz val="18"/>
      <color rgb="FF000000"/>
      <name val="TH SarabunPSK"/>
      <family val="2"/>
    </font>
    <font>
      <b/>
      <sz val="20"/>
      <color rgb="FFFF0000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18"/>
      <color rgb="FF000000"/>
      <name val="Angsana New"/>
      <family val="1"/>
    </font>
    <font>
      <sz val="18"/>
      <color rgb="FF000000"/>
      <name val="Angsana New"/>
      <family val="1"/>
    </font>
    <font>
      <b/>
      <sz val="18"/>
      <color rgb="FFFF0000"/>
      <name val="Angsana New"/>
      <family val="1"/>
    </font>
    <font>
      <i/>
      <sz val="18"/>
      <color rgb="FF000000"/>
      <name val="Angsana New"/>
      <family val="1"/>
    </font>
    <font>
      <b/>
      <u/>
      <sz val="20"/>
      <color rgb="FF000000"/>
      <name val="Angsana New"/>
      <family val="1"/>
    </font>
    <font>
      <sz val="18"/>
      <name val="Angsana New"/>
      <family val="1"/>
    </font>
    <font>
      <b/>
      <strike/>
      <sz val="18"/>
      <name val="Angsana New"/>
      <family val="1"/>
    </font>
    <font>
      <strike/>
      <sz val="18"/>
      <name val="Angsana New"/>
      <family val="1"/>
    </font>
    <font>
      <u/>
      <sz val="11"/>
      <color rgb="FFFF0000"/>
      <name val="Tahoma"/>
      <family val="2"/>
    </font>
    <font>
      <sz val="18"/>
      <color theme="0"/>
      <name val="Angsana New"/>
      <family val="1"/>
    </font>
    <font>
      <sz val="11"/>
      <color theme="0"/>
      <name val="Tahoma"/>
      <family val="2"/>
    </font>
    <font>
      <sz val="22"/>
      <color rgb="FFFF0000"/>
      <name val="TH SarabunPSK"/>
      <family val="2"/>
    </font>
    <font>
      <sz val="11"/>
      <color rgb="FF000000"/>
      <name val="Tahoma"/>
      <family val="2"/>
    </font>
    <font>
      <b/>
      <sz val="28"/>
      <color rgb="FFFF0000"/>
      <name val="Angsana New"/>
      <family val="1"/>
    </font>
    <font>
      <b/>
      <sz val="24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D0CECE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rgb="FFD0CECE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5" fillId="0" borderId="0" xfId="0" applyNumberFormat="1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/>
    <xf numFmtId="0" fontId="4" fillId="3" borderId="0" xfId="0" applyFont="1" applyFill="1" applyBorder="1"/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8" fillId="0" borderId="0" xfId="0" applyFont="1" applyAlignment="1">
      <alignment vertical="center"/>
    </xf>
    <xf numFmtId="187" fontId="6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0" xfId="0" applyFont="1" applyFill="1" applyBorder="1" applyAlignment="1">
      <alignment horizontal="left"/>
    </xf>
    <xf numFmtId="187" fontId="4" fillId="2" borderId="2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0" fontId="4" fillId="0" borderId="0" xfId="0" applyFont="1" applyFill="1" applyAlignment="1"/>
    <xf numFmtId="0" fontId="6" fillId="0" borderId="0" xfId="0" applyFont="1" applyAlignment="1">
      <alignment vertical="top" wrapText="1"/>
    </xf>
    <xf numFmtId="187" fontId="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187" fontId="2" fillId="0" borderId="2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 wrapText="1"/>
    </xf>
    <xf numFmtId="187" fontId="6" fillId="8" borderId="1" xfId="0" applyNumberFormat="1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4" fillId="10" borderId="0" xfId="0" applyFont="1" applyFill="1"/>
    <xf numFmtId="0" fontId="4" fillId="10" borderId="0" xfId="0" applyFont="1" applyFill="1" applyAlignment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187" fontId="2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187" fontId="4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87" fontId="2" fillId="0" borderId="1" xfId="0" applyNumberFormat="1" applyFont="1" applyBorder="1" applyAlignment="1">
      <alignment horizontal="center" vertical="top"/>
    </xf>
    <xf numFmtId="187" fontId="4" fillId="0" borderId="1" xfId="0" applyNumberFormat="1" applyFont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187" fontId="4" fillId="6" borderId="1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87" fontId="2" fillId="0" borderId="4" xfId="0" applyNumberFormat="1" applyFont="1" applyBorder="1" applyAlignment="1">
      <alignment vertical="top" wrapText="1"/>
    </xf>
    <xf numFmtId="187" fontId="2" fillId="0" borderId="5" xfId="0" applyNumberFormat="1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187" fontId="2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187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vertical="top"/>
    </xf>
    <xf numFmtId="0" fontId="5" fillId="0" borderId="4" xfId="0" applyFont="1" applyBorder="1" applyAlignment="1">
      <alignment vertical="top" wrapText="1"/>
    </xf>
    <xf numFmtId="0" fontId="4" fillId="6" borderId="1" xfId="0" applyFont="1" applyFill="1" applyBorder="1" applyAlignment="1">
      <alignment horizontal="center" vertical="top" wrapText="1"/>
    </xf>
    <xf numFmtId="187" fontId="4" fillId="6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12" borderId="1" xfId="0" applyFont="1" applyFill="1" applyBorder="1" applyAlignment="1">
      <alignment vertical="top"/>
    </xf>
    <xf numFmtId="0" fontId="2" fillId="12" borderId="1" xfId="0" applyFont="1" applyFill="1" applyBorder="1" applyAlignment="1">
      <alignment vertical="top"/>
    </xf>
    <xf numFmtId="187" fontId="4" fillId="0" borderId="3" xfId="0" applyNumberFormat="1" applyFont="1" applyFill="1" applyBorder="1" applyAlignment="1">
      <alignment horizontal="center" vertical="top"/>
    </xf>
    <xf numFmtId="187" fontId="4" fillId="13" borderId="1" xfId="0" applyNumberFormat="1" applyFont="1" applyFill="1" applyBorder="1" applyAlignment="1">
      <alignment horizontal="center" vertical="top"/>
    </xf>
    <xf numFmtId="0" fontId="1" fillId="14" borderId="1" xfId="0" applyFont="1" applyFill="1" applyBorder="1" applyAlignment="1">
      <alignment vertical="top"/>
    </xf>
    <xf numFmtId="0" fontId="2" fillId="14" borderId="1" xfId="0" applyFont="1" applyFill="1" applyBorder="1" applyAlignment="1">
      <alignment vertical="top"/>
    </xf>
    <xf numFmtId="187" fontId="12" fillId="0" borderId="3" xfId="0" applyNumberFormat="1" applyFont="1" applyFill="1" applyBorder="1" applyAlignment="1">
      <alignment horizontal="center" vertical="top"/>
    </xf>
    <xf numFmtId="0" fontId="9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187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187" fontId="17" fillId="0" borderId="0" xfId="0" applyNumberFormat="1" applyFont="1" applyAlignment="1">
      <alignment horizontal="left" vertical="top"/>
    </xf>
    <xf numFmtId="0" fontId="0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 vertical="top"/>
    </xf>
    <xf numFmtId="0" fontId="16" fillId="2" borderId="0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16" fillId="3" borderId="1" xfId="0" applyFont="1" applyFill="1" applyBorder="1"/>
    <xf numFmtId="0" fontId="16" fillId="3" borderId="0" xfId="0" applyFont="1" applyFill="1" applyBorder="1"/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/>
    <xf numFmtId="0" fontId="15" fillId="0" borderId="0" xfId="0" applyFont="1" applyAlignment="1">
      <alignment vertical="center"/>
    </xf>
    <xf numFmtId="187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2" borderId="2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/>
    </xf>
    <xf numFmtId="0" fontId="16" fillId="2" borderId="2" xfId="0" applyFont="1" applyFill="1" applyBorder="1"/>
    <xf numFmtId="0" fontId="16" fillId="2" borderId="0" xfId="0" applyFont="1" applyFill="1" applyBorder="1" applyAlignment="1">
      <alignment horizontal="left"/>
    </xf>
    <xf numFmtId="187" fontId="16" fillId="2" borderId="2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right" vertical="top"/>
    </xf>
    <xf numFmtId="0" fontId="16" fillId="14" borderId="0" xfId="0" applyFont="1" applyFill="1" applyAlignment="1">
      <alignment vertical="top" wrapText="1"/>
    </xf>
    <xf numFmtId="0" fontId="16" fillId="2" borderId="0" xfId="0" applyFont="1" applyFill="1" applyBorder="1"/>
    <xf numFmtId="187" fontId="16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 wrapText="1"/>
    </xf>
    <xf numFmtId="0" fontId="16" fillId="12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187" fontId="16" fillId="0" borderId="2" xfId="0" applyNumberFormat="1" applyFont="1" applyBorder="1" applyAlignment="1">
      <alignment horizontal="center" vertical="center"/>
    </xf>
    <xf numFmtId="0" fontId="16" fillId="11" borderId="0" xfId="0" applyFont="1" applyFill="1" applyAlignment="1">
      <alignment vertical="top" wrapText="1"/>
    </xf>
    <xf numFmtId="0" fontId="15" fillId="15" borderId="1" xfId="0" applyFont="1" applyFill="1" applyBorder="1" applyAlignment="1">
      <alignment horizontal="center" vertical="top"/>
    </xf>
    <xf numFmtId="0" fontId="15" fillId="16" borderId="1" xfId="0" applyFont="1" applyFill="1" applyBorder="1" applyAlignment="1">
      <alignment horizontal="center" vertical="top" wrapText="1"/>
    </xf>
    <xf numFmtId="187" fontId="15" fillId="16" borderId="1" xfId="0" applyNumberFormat="1" applyFont="1" applyFill="1" applyBorder="1" applyAlignment="1">
      <alignment horizontal="center" vertical="top" wrapText="1"/>
    </xf>
    <xf numFmtId="0" fontId="15" fillId="16" borderId="3" xfId="0" applyFont="1" applyFill="1" applyBorder="1" applyAlignment="1">
      <alignment horizontal="center" vertical="top" wrapText="1"/>
    </xf>
    <xf numFmtId="0" fontId="15" fillId="16" borderId="4" xfId="0" applyFont="1" applyFill="1" applyBorder="1" applyAlignment="1">
      <alignment horizontal="center" vertical="top" wrapText="1"/>
    </xf>
    <xf numFmtId="0" fontId="19" fillId="16" borderId="4" xfId="0" applyFont="1" applyFill="1" applyBorder="1" applyAlignment="1">
      <alignment horizontal="center" vertical="top" wrapText="1"/>
    </xf>
    <xf numFmtId="0" fontId="16" fillId="16" borderId="5" xfId="0" applyFont="1" applyFill="1" applyBorder="1" applyAlignment="1">
      <alignment horizontal="center" vertical="top" wrapText="1"/>
    </xf>
    <xf numFmtId="0" fontId="16" fillId="4" borderId="0" xfId="0" applyFont="1" applyFill="1"/>
    <xf numFmtId="0" fontId="0" fillId="4" borderId="0" xfId="0" applyFont="1" applyFill="1" applyAlignment="1"/>
    <xf numFmtId="0" fontId="20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187" fontId="22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vertical="top" wrapText="1"/>
    </xf>
    <xf numFmtId="0" fontId="20" fillId="0" borderId="5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/>
    </xf>
    <xf numFmtId="0" fontId="16" fillId="0" borderId="0" xfId="0" applyFont="1" applyFill="1"/>
    <xf numFmtId="0" fontId="0" fillId="0" borderId="0" xfId="0" applyFont="1" applyFill="1" applyAlignment="1"/>
    <xf numFmtId="0" fontId="20" fillId="0" borderId="3" xfId="0" applyFont="1" applyFill="1" applyBorder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5" fillId="0" borderId="0" xfId="0" applyFont="1" applyAlignment="1"/>
    <xf numFmtId="0" fontId="2" fillId="17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187" fontId="4" fillId="6" borderId="1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187" fontId="26" fillId="0" borderId="5" xfId="0" applyNumberFormat="1" applyFont="1" applyBorder="1" applyAlignment="1">
      <alignment vertical="top" wrapText="1"/>
    </xf>
    <xf numFmtId="187" fontId="4" fillId="0" borderId="10" xfId="0" applyNumberFormat="1" applyFont="1" applyBorder="1" applyAlignment="1">
      <alignment horizontal="center" vertical="top"/>
    </xf>
    <xf numFmtId="187" fontId="4" fillId="0" borderId="9" xfId="0" applyNumberFormat="1" applyFont="1" applyBorder="1" applyAlignment="1">
      <alignment horizontal="center" vertical="top"/>
    </xf>
    <xf numFmtId="0" fontId="16" fillId="0" borderId="4" xfId="0" applyFont="1" applyFill="1" applyBorder="1"/>
    <xf numFmtId="0" fontId="2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right" vertical="top" wrapText="1"/>
    </xf>
    <xf numFmtId="189" fontId="2" fillId="0" borderId="1" xfId="1" applyNumberFormat="1" applyFont="1" applyFill="1" applyBorder="1" applyAlignment="1">
      <alignment horizontal="right" vertical="top"/>
    </xf>
    <xf numFmtId="189" fontId="4" fillId="0" borderId="1" xfId="1" applyNumberFormat="1" applyFont="1" applyFill="1" applyBorder="1" applyAlignment="1">
      <alignment horizontal="right" vertical="top"/>
    </xf>
    <xf numFmtId="189" fontId="2" fillId="0" borderId="1" xfId="1" applyNumberFormat="1" applyFont="1" applyFill="1" applyBorder="1" applyAlignment="1">
      <alignment horizontal="right" vertical="top" wrapText="1"/>
    </xf>
    <xf numFmtId="189" fontId="4" fillId="0" borderId="1" xfId="1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187" fontId="2" fillId="0" borderId="4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87" fontId="2" fillId="0" borderId="5" xfId="0" applyNumberFormat="1" applyFont="1" applyFill="1" applyBorder="1" applyAlignment="1">
      <alignment vertical="top" wrapText="1"/>
    </xf>
    <xf numFmtId="187" fontId="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187" fontId="2" fillId="0" borderId="1" xfId="0" applyNumberFormat="1" applyFont="1" applyFill="1" applyBorder="1" applyAlignment="1">
      <alignment vertical="top"/>
    </xf>
    <xf numFmtId="187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187" fontId="2" fillId="0" borderId="5" xfId="0" applyNumberFormat="1" applyFont="1" applyFill="1" applyBorder="1" applyAlignment="1">
      <alignment horizontal="center" vertical="top"/>
    </xf>
    <xf numFmtId="187" fontId="2" fillId="0" borderId="1" xfId="0" applyNumberFormat="1" applyFont="1" applyFill="1" applyBorder="1" applyAlignment="1">
      <alignment horizontal="left" vertical="top" wrapText="1"/>
    </xf>
    <xf numFmtId="187" fontId="4" fillId="0" borderId="1" xfId="0" applyNumberFormat="1" applyFont="1" applyFill="1" applyBorder="1" applyAlignment="1">
      <alignment vertical="top"/>
    </xf>
    <xf numFmtId="187" fontId="4" fillId="0" borderId="1" xfId="0" applyNumberFormat="1" applyFont="1" applyFill="1" applyBorder="1" applyAlignment="1">
      <alignment horizontal="center" vertical="top"/>
    </xf>
    <xf numFmtId="187" fontId="2" fillId="0" borderId="3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6" fillId="0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188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/>
    </xf>
    <xf numFmtId="0" fontId="29" fillId="0" borderId="4" xfId="0" applyFont="1" applyFill="1" applyBorder="1" applyAlignment="1">
      <alignment vertical="top" wrapText="1"/>
    </xf>
    <xf numFmtId="0" fontId="28" fillId="18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S982"/>
  <sheetViews>
    <sheetView tabSelected="1" view="pageBreakPreview" zoomScale="60" zoomScaleNormal="86" workbookViewId="0">
      <pane xSplit="10" ySplit="7" topLeftCell="K152" activePane="bottomRight" state="frozen"/>
      <selection pane="topRight" activeCell="I1" sqref="I1"/>
      <selection pane="bottomLeft" activeCell="A7" sqref="A7"/>
      <selection pane="bottomRight" activeCell="F172" sqref="F172"/>
    </sheetView>
  </sheetViews>
  <sheetFormatPr defaultColWidth="12.625" defaultRowHeight="15" customHeight="1" x14ac:dyDescent="0.35"/>
  <cols>
    <col min="1" max="1" width="12" style="1" hidden="1" customWidth="1"/>
    <col min="2" max="2" width="12" style="2" hidden="1" customWidth="1"/>
    <col min="3" max="3" width="7.75" style="2" customWidth="1"/>
    <col min="4" max="4" width="13.25" style="4" customWidth="1"/>
    <col min="5" max="5" width="27" style="30" customWidth="1"/>
    <col min="6" max="6" width="31.875" style="11" customWidth="1"/>
    <col min="7" max="7" width="10" style="11" customWidth="1"/>
    <col min="8" max="8" width="8.875" style="11" customWidth="1"/>
    <col min="9" max="9" width="10.625" style="11" customWidth="1"/>
    <col min="10" max="10" width="8" style="11" customWidth="1"/>
    <col min="11" max="11" width="18.875" style="11" customWidth="1"/>
    <col min="12" max="12" width="23.125" style="11" customWidth="1"/>
    <col min="13" max="13" width="20.625" style="11" customWidth="1"/>
    <col min="14" max="14" width="18.875" style="11" customWidth="1"/>
    <col min="15" max="15" width="9.625" style="11" customWidth="1"/>
    <col min="16" max="16" width="9.125" style="11" customWidth="1"/>
    <col min="17" max="17" width="14.875" style="11" customWidth="1"/>
    <col min="18" max="18" width="11.625" style="11" customWidth="1"/>
    <col min="19" max="19" width="32.75" style="11" hidden="1" customWidth="1"/>
    <col min="20" max="20" width="36.875" style="11" hidden="1" customWidth="1"/>
    <col min="21" max="21" width="20.25" style="2" customWidth="1"/>
    <col min="22" max="22" width="12.625" style="11" customWidth="1"/>
    <col min="23" max="23" width="31.875" style="11" hidden="1" customWidth="1"/>
    <col min="24" max="24" width="15.875" style="11" hidden="1" customWidth="1"/>
    <col min="25" max="25" width="7.875" style="11" hidden="1" customWidth="1"/>
    <col min="26" max="26" width="6.625" style="11" hidden="1" customWidth="1"/>
    <col min="27" max="40" width="11" style="11" hidden="1" customWidth="1"/>
    <col min="41" max="45" width="11" style="11" customWidth="1"/>
    <col min="46" max="16384" width="12.625" style="11"/>
  </cols>
  <sheetData>
    <row r="1" spans="1:45" ht="35.25" customHeight="1" x14ac:dyDescent="0.35">
      <c r="C1" s="3" t="s">
        <v>798</v>
      </c>
      <c r="E1" s="5"/>
      <c r="F1" s="6"/>
      <c r="G1" s="6"/>
      <c r="H1" s="7"/>
      <c r="I1" s="8"/>
      <c r="J1" s="9"/>
      <c r="K1" s="10"/>
      <c r="L1" s="8"/>
      <c r="M1" s="8"/>
      <c r="V1" s="12"/>
      <c r="W1" s="6"/>
      <c r="AA1" s="13" t="s">
        <v>0</v>
      </c>
      <c r="AB1" s="14" t="s">
        <v>1</v>
      </c>
      <c r="AC1" s="15"/>
      <c r="AD1" s="16"/>
      <c r="AE1" s="17"/>
      <c r="AF1" s="18" t="s">
        <v>2</v>
      </c>
      <c r="AG1" s="19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26.25" x14ac:dyDescent="0.35">
      <c r="C2" s="21" t="s">
        <v>789</v>
      </c>
      <c r="E2" s="5"/>
      <c r="F2" s="22"/>
      <c r="G2" s="20"/>
      <c r="H2" s="7"/>
      <c r="I2" s="8"/>
      <c r="J2" s="9"/>
      <c r="K2" s="10"/>
      <c r="M2" s="8"/>
      <c r="N2" s="23"/>
      <c r="V2" s="12"/>
      <c r="W2" s="22"/>
      <c r="AA2" s="10"/>
      <c r="AB2" s="14" t="s">
        <v>3</v>
      </c>
      <c r="AC2" s="24" t="e">
        <f>VLOOKUP(AC1,D8:V120,2,FALSE)</f>
        <v>#N/A</v>
      </c>
      <c r="AD2" s="25"/>
      <c r="AE2" s="25"/>
      <c r="AF2" s="26"/>
      <c r="AG2" s="19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5" ht="35.25" hidden="1" customHeight="1" x14ac:dyDescent="0.35">
      <c r="A3" s="11"/>
      <c r="C3" s="4"/>
      <c r="E3" s="5"/>
      <c r="I3" s="8"/>
      <c r="J3" s="9"/>
      <c r="K3" s="10"/>
      <c r="M3" s="8"/>
      <c r="N3" s="23"/>
      <c r="V3" s="27" t="s">
        <v>4</v>
      </c>
      <c r="W3" s="6"/>
      <c r="AA3" s="10"/>
      <c r="AB3" s="14" t="s">
        <v>5</v>
      </c>
      <c r="AC3" s="28" t="e">
        <f>VLOOKUP(AC1,D8:V120,13,FALSE)</f>
        <v>#N/A</v>
      </c>
      <c r="AD3" s="27" t="s">
        <v>6</v>
      </c>
      <c r="AE3" s="27"/>
      <c r="AF3" s="29" t="s">
        <v>7</v>
      </c>
      <c r="AG3" s="28" t="e">
        <f>VLOOKUP(AC1,D8:V120,14,FALSE)</f>
        <v>#N/A</v>
      </c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ht="35.25" customHeight="1" x14ac:dyDescent="0.35">
      <c r="A4" s="11"/>
      <c r="D4" s="34"/>
      <c r="G4" s="6"/>
      <c r="H4" s="7"/>
      <c r="I4" s="8"/>
      <c r="J4" s="9"/>
      <c r="K4" s="10"/>
      <c r="L4" s="23" t="s">
        <v>8</v>
      </c>
      <c r="M4" s="8"/>
      <c r="N4" s="9"/>
      <c r="O4" s="19"/>
      <c r="P4" s="20"/>
      <c r="Q4" s="20"/>
      <c r="R4" s="31"/>
      <c r="S4" s="31"/>
      <c r="T4" s="33" t="s">
        <v>13</v>
      </c>
      <c r="U4" s="32"/>
      <c r="V4" s="23"/>
      <c r="W4" s="6"/>
      <c r="X4" s="1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35.25" customHeight="1" x14ac:dyDescent="0.35">
      <c r="A5" s="11"/>
      <c r="C5" s="5"/>
      <c r="D5" s="34"/>
      <c r="G5" s="6"/>
      <c r="H5" s="7"/>
      <c r="I5" s="8"/>
      <c r="J5" s="9"/>
      <c r="K5" s="10"/>
      <c r="L5" s="23" t="s">
        <v>11</v>
      </c>
      <c r="M5" s="8"/>
      <c r="N5" s="9"/>
      <c r="O5" s="19"/>
      <c r="P5" s="20"/>
      <c r="Q5" s="20"/>
      <c r="R5" s="31"/>
      <c r="S5" s="31"/>
      <c r="T5" s="33"/>
      <c r="U5" s="32"/>
      <c r="V5" s="23"/>
      <c r="W5" s="6"/>
      <c r="X5" s="1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35.25" customHeight="1" x14ac:dyDescent="0.35">
      <c r="A6" s="11"/>
      <c r="C6" s="5"/>
      <c r="D6" s="34"/>
      <c r="E6" s="196"/>
      <c r="F6" s="196"/>
      <c r="G6" s="196"/>
      <c r="H6" s="196"/>
      <c r="I6" s="196"/>
      <c r="J6" s="196"/>
      <c r="K6" s="196"/>
      <c r="L6" s="23" t="s">
        <v>12</v>
      </c>
      <c r="M6" s="196"/>
      <c r="N6" s="196"/>
      <c r="O6" s="196"/>
      <c r="P6" s="196"/>
      <c r="Q6" s="196"/>
      <c r="R6" s="31"/>
      <c r="S6" s="31"/>
      <c r="T6" s="33"/>
      <c r="U6" s="35"/>
      <c r="V6" s="23"/>
      <c r="W6" s="6"/>
      <c r="X6" s="1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s="46" customFormat="1" ht="85.9" customHeight="1" x14ac:dyDescent="0.35">
      <c r="A7" s="36" t="s">
        <v>14</v>
      </c>
      <c r="B7" s="37"/>
      <c r="C7" s="38" t="s">
        <v>14</v>
      </c>
      <c r="D7" s="38" t="s">
        <v>15</v>
      </c>
      <c r="E7" s="38" t="s">
        <v>16</v>
      </c>
      <c r="F7" s="38" t="s">
        <v>17</v>
      </c>
      <c r="G7" s="38" t="s">
        <v>18</v>
      </c>
      <c r="H7" s="38" t="s">
        <v>654</v>
      </c>
      <c r="I7" s="39" t="s">
        <v>20</v>
      </c>
      <c r="J7" s="38" t="s">
        <v>21</v>
      </c>
      <c r="K7" s="39" t="s">
        <v>22</v>
      </c>
      <c r="L7" s="39" t="s">
        <v>23</v>
      </c>
      <c r="M7" s="39" t="s">
        <v>24</v>
      </c>
      <c r="N7" s="39" t="s">
        <v>25</v>
      </c>
      <c r="O7" s="38" t="s">
        <v>26</v>
      </c>
      <c r="P7" s="38" t="s">
        <v>7</v>
      </c>
      <c r="Q7" s="40" t="s">
        <v>802</v>
      </c>
      <c r="R7" s="41" t="s">
        <v>28</v>
      </c>
      <c r="S7" s="42" t="s">
        <v>29</v>
      </c>
      <c r="T7" s="41" t="s">
        <v>30</v>
      </c>
      <c r="U7" s="43" t="s">
        <v>31</v>
      </c>
      <c r="V7" s="44" t="s">
        <v>32</v>
      </c>
      <c r="W7" s="38" t="s">
        <v>33</v>
      </c>
      <c r="X7" s="39" t="s">
        <v>34</v>
      </c>
      <c r="Y7" s="38" t="s">
        <v>35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</row>
    <row r="8" spans="1:45" ht="23.25" x14ac:dyDescent="0.35">
      <c r="A8" s="47" t="s">
        <v>36</v>
      </c>
      <c r="B8" s="48" t="s">
        <v>36</v>
      </c>
      <c r="C8" s="167">
        <v>1</v>
      </c>
      <c r="D8" s="193">
        <v>5419</v>
      </c>
      <c r="E8" s="50" t="s">
        <v>37</v>
      </c>
      <c r="F8" s="77" t="s">
        <v>37</v>
      </c>
      <c r="G8" s="191"/>
      <c r="H8" s="191">
        <v>1</v>
      </c>
      <c r="I8" s="189"/>
      <c r="J8" s="185"/>
      <c r="K8" s="189">
        <v>3280</v>
      </c>
      <c r="L8" s="189">
        <f t="shared" ref="L8:L24" si="0">ROUND(K8*1.035,-2)</f>
        <v>3400</v>
      </c>
      <c r="M8" s="189">
        <f t="shared" ref="M8:M36" si="1">ROUND(K8*1.05,-2)</f>
        <v>3400</v>
      </c>
      <c r="N8" s="189">
        <f t="shared" ref="N8:N39" si="2">ROUND(K8*1.3,-2)</f>
        <v>4300</v>
      </c>
      <c r="O8" s="189">
        <v>60</v>
      </c>
      <c r="P8" s="185">
        <v>1</v>
      </c>
      <c r="Q8" s="89" t="s">
        <v>38</v>
      </c>
      <c r="R8" s="73" t="s">
        <v>39</v>
      </c>
      <c r="S8" s="73"/>
      <c r="T8" s="57"/>
      <c r="U8" s="71"/>
      <c r="V8" s="59" t="s">
        <v>40</v>
      </c>
      <c r="W8" s="50" t="s">
        <v>37</v>
      </c>
      <c r="X8" s="74">
        <v>3150</v>
      </c>
      <c r="Y8" s="62" t="s">
        <v>38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3.25" x14ac:dyDescent="0.35">
      <c r="A9" s="47"/>
      <c r="B9" s="48"/>
      <c r="C9" s="167">
        <v>2</v>
      </c>
      <c r="D9" s="193" t="s">
        <v>787</v>
      </c>
      <c r="E9" s="50" t="s">
        <v>41</v>
      </c>
      <c r="F9" s="77" t="s">
        <v>41</v>
      </c>
      <c r="G9" s="191"/>
      <c r="H9" s="191">
        <v>1</v>
      </c>
      <c r="I9" s="189"/>
      <c r="J9" s="185"/>
      <c r="K9" s="190">
        <v>2240</v>
      </c>
      <c r="L9" s="189">
        <f t="shared" si="0"/>
        <v>2300</v>
      </c>
      <c r="M9" s="189">
        <f t="shared" si="1"/>
        <v>2400</v>
      </c>
      <c r="N9" s="189">
        <f t="shared" si="2"/>
        <v>2900</v>
      </c>
      <c r="O9" s="189">
        <v>120</v>
      </c>
      <c r="P9" s="185">
        <v>2</v>
      </c>
      <c r="Q9" s="89" t="s">
        <v>38</v>
      </c>
      <c r="R9" s="73" t="s">
        <v>39</v>
      </c>
      <c r="S9" s="73"/>
      <c r="T9" s="57"/>
      <c r="U9" s="71"/>
      <c r="V9" s="59" t="s">
        <v>40</v>
      </c>
      <c r="W9" s="50" t="s">
        <v>41</v>
      </c>
      <c r="X9" s="74">
        <v>2250</v>
      </c>
      <c r="Y9" s="62" t="s">
        <v>38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3.25" x14ac:dyDescent="0.35">
      <c r="A10" s="47"/>
      <c r="B10" s="48"/>
      <c r="C10" s="167">
        <v>3</v>
      </c>
      <c r="D10" s="193">
        <v>7427</v>
      </c>
      <c r="E10" s="50" t="s">
        <v>42</v>
      </c>
      <c r="F10" s="50" t="s">
        <v>42</v>
      </c>
      <c r="G10" s="191"/>
      <c r="H10" s="191">
        <v>12</v>
      </c>
      <c r="I10" s="189"/>
      <c r="J10" s="185"/>
      <c r="K10" s="189">
        <v>127500</v>
      </c>
      <c r="L10" s="189">
        <f t="shared" si="0"/>
        <v>132000</v>
      </c>
      <c r="M10" s="189">
        <f t="shared" si="1"/>
        <v>133900</v>
      </c>
      <c r="N10" s="189">
        <f t="shared" si="2"/>
        <v>165800</v>
      </c>
      <c r="O10" s="189">
        <v>30</v>
      </c>
      <c r="P10" s="185">
        <v>1</v>
      </c>
      <c r="Q10" s="89" t="s">
        <v>38</v>
      </c>
      <c r="R10" s="73" t="s">
        <v>39</v>
      </c>
      <c r="S10" s="73"/>
      <c r="T10" s="57"/>
      <c r="U10" s="198"/>
      <c r="V10" s="59" t="s">
        <v>40</v>
      </c>
      <c r="W10" s="50" t="s">
        <v>42</v>
      </c>
      <c r="X10" s="74">
        <v>171500</v>
      </c>
      <c r="Y10" s="62" t="s">
        <v>38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3.25" x14ac:dyDescent="0.35">
      <c r="A11" s="47"/>
      <c r="B11" s="48"/>
      <c r="C11" s="167">
        <v>4</v>
      </c>
      <c r="D11" s="193" t="s">
        <v>788</v>
      </c>
      <c r="E11" s="50" t="s">
        <v>44</v>
      </c>
      <c r="F11" s="50" t="s">
        <v>44</v>
      </c>
      <c r="G11" s="191"/>
      <c r="H11" s="191">
        <v>20</v>
      </c>
      <c r="I11" s="189"/>
      <c r="J11" s="185"/>
      <c r="K11" s="189">
        <v>427100</v>
      </c>
      <c r="L11" s="189">
        <f t="shared" si="0"/>
        <v>442000</v>
      </c>
      <c r="M11" s="189">
        <f t="shared" si="1"/>
        <v>448500</v>
      </c>
      <c r="N11" s="189">
        <f t="shared" si="2"/>
        <v>555200</v>
      </c>
      <c r="O11" s="189">
        <v>30</v>
      </c>
      <c r="P11" s="185">
        <v>1</v>
      </c>
      <c r="Q11" s="89" t="s">
        <v>38</v>
      </c>
      <c r="R11" s="73" t="s">
        <v>39</v>
      </c>
      <c r="S11" s="73"/>
      <c r="T11" s="57"/>
      <c r="U11" s="199"/>
      <c r="V11" s="59" t="s">
        <v>40</v>
      </c>
      <c r="W11" s="50" t="s">
        <v>44</v>
      </c>
      <c r="X11" s="74">
        <v>445000</v>
      </c>
      <c r="Y11" s="62" t="s">
        <v>38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46.5" x14ac:dyDescent="0.35">
      <c r="A12" s="47"/>
      <c r="B12" s="48"/>
      <c r="C12" s="167">
        <v>5</v>
      </c>
      <c r="D12" s="193">
        <v>2406</v>
      </c>
      <c r="E12" s="50" t="s">
        <v>45</v>
      </c>
      <c r="F12" s="50" t="s">
        <v>45</v>
      </c>
      <c r="G12" s="191"/>
      <c r="H12" s="191"/>
      <c r="I12" s="189">
        <v>1</v>
      </c>
      <c r="J12" s="185"/>
      <c r="K12" s="189">
        <v>870</v>
      </c>
      <c r="L12" s="189">
        <f t="shared" si="0"/>
        <v>900</v>
      </c>
      <c r="M12" s="189">
        <f t="shared" si="1"/>
        <v>900</v>
      </c>
      <c r="N12" s="189">
        <f t="shared" si="2"/>
        <v>1100</v>
      </c>
      <c r="O12" s="189">
        <v>120</v>
      </c>
      <c r="P12" s="185">
        <v>2</v>
      </c>
      <c r="Q12" s="89" t="s">
        <v>38</v>
      </c>
      <c r="R12" s="73" t="s">
        <v>39</v>
      </c>
      <c r="S12" s="73"/>
      <c r="T12" s="57"/>
      <c r="U12" s="71"/>
      <c r="V12" s="59" t="s">
        <v>40</v>
      </c>
      <c r="W12" s="50" t="s">
        <v>45</v>
      </c>
      <c r="X12" s="74">
        <v>980</v>
      </c>
      <c r="Y12" s="62" t="s">
        <v>38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69.75" x14ac:dyDescent="0.35">
      <c r="A13" s="48">
        <v>4</v>
      </c>
      <c r="B13" s="48">
        <v>4</v>
      </c>
      <c r="C13" s="167">
        <v>6</v>
      </c>
      <c r="D13" s="193">
        <v>5883</v>
      </c>
      <c r="E13" s="50" t="s">
        <v>46</v>
      </c>
      <c r="F13" s="50" t="s">
        <v>49</v>
      </c>
      <c r="G13" s="191"/>
      <c r="H13" s="191"/>
      <c r="I13" s="189">
        <v>1419</v>
      </c>
      <c r="J13" s="185">
        <v>2</v>
      </c>
      <c r="K13" s="189">
        <v>23615700</v>
      </c>
      <c r="L13" s="189">
        <f t="shared" si="0"/>
        <v>24442200</v>
      </c>
      <c r="M13" s="189">
        <f t="shared" si="1"/>
        <v>24796500</v>
      </c>
      <c r="N13" s="189">
        <f t="shared" si="2"/>
        <v>30700400</v>
      </c>
      <c r="O13" s="189">
        <v>360</v>
      </c>
      <c r="P13" s="185">
        <v>8</v>
      </c>
      <c r="Q13" s="68" t="s">
        <v>50</v>
      </c>
      <c r="R13" s="73" t="s">
        <v>47</v>
      </c>
      <c r="S13" s="73"/>
      <c r="T13" s="57"/>
      <c r="U13" s="71"/>
      <c r="V13" s="59" t="s">
        <v>40</v>
      </c>
      <c r="W13" s="50" t="s">
        <v>49</v>
      </c>
      <c r="X13" s="74">
        <v>31000000</v>
      </c>
      <c r="Y13" s="48" t="s">
        <v>50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69.75" x14ac:dyDescent="0.35">
      <c r="A14" s="48">
        <v>5</v>
      </c>
      <c r="B14" s="48">
        <v>5</v>
      </c>
      <c r="C14" s="167">
        <v>7</v>
      </c>
      <c r="D14" s="193">
        <v>6348</v>
      </c>
      <c r="E14" s="50" t="s">
        <v>51</v>
      </c>
      <c r="F14" s="50" t="s">
        <v>698</v>
      </c>
      <c r="G14" s="191"/>
      <c r="H14" s="191"/>
      <c r="I14" s="189">
        <v>1248</v>
      </c>
      <c r="J14" s="185">
        <v>2</v>
      </c>
      <c r="K14" s="189">
        <v>22461600</v>
      </c>
      <c r="L14" s="189">
        <f t="shared" si="0"/>
        <v>23247800</v>
      </c>
      <c r="M14" s="189">
        <f t="shared" si="1"/>
        <v>23584700</v>
      </c>
      <c r="N14" s="189">
        <f t="shared" si="2"/>
        <v>29200100</v>
      </c>
      <c r="O14" s="189">
        <v>360</v>
      </c>
      <c r="P14" s="185">
        <v>8</v>
      </c>
      <c r="Q14" s="68" t="s">
        <v>50</v>
      </c>
      <c r="R14" s="73" t="s">
        <v>47</v>
      </c>
      <c r="S14" s="73"/>
      <c r="T14" s="57"/>
      <c r="U14" s="71"/>
      <c r="V14" s="59" t="s">
        <v>40</v>
      </c>
      <c r="W14" s="50" t="s">
        <v>52</v>
      </c>
      <c r="X14" s="201">
        <v>22461600</v>
      </c>
      <c r="Y14" s="48" t="s">
        <v>50</v>
      </c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69.75" x14ac:dyDescent="0.35">
      <c r="A15" s="47">
        <v>7</v>
      </c>
      <c r="B15" s="48">
        <v>7</v>
      </c>
      <c r="C15" s="167">
        <v>8</v>
      </c>
      <c r="D15" s="193">
        <v>6580</v>
      </c>
      <c r="E15" s="50" t="s">
        <v>53</v>
      </c>
      <c r="F15" s="77" t="s">
        <v>54</v>
      </c>
      <c r="G15" s="191"/>
      <c r="H15" s="191"/>
      <c r="I15" s="189">
        <v>963</v>
      </c>
      <c r="J15" s="185">
        <v>2</v>
      </c>
      <c r="K15" s="189">
        <v>11193500</v>
      </c>
      <c r="L15" s="189">
        <f t="shared" si="0"/>
        <v>11585300</v>
      </c>
      <c r="M15" s="189">
        <f t="shared" si="1"/>
        <v>11753200</v>
      </c>
      <c r="N15" s="189">
        <f t="shared" si="2"/>
        <v>14551600</v>
      </c>
      <c r="O15" s="189">
        <v>210</v>
      </c>
      <c r="P15" s="185">
        <v>6</v>
      </c>
      <c r="Q15" s="89" t="s">
        <v>55</v>
      </c>
      <c r="R15" s="73" t="s">
        <v>47</v>
      </c>
      <c r="S15" s="73"/>
      <c r="T15" s="57"/>
      <c r="U15" s="71"/>
      <c r="V15" s="59" t="s">
        <v>40</v>
      </c>
      <c r="W15" s="50" t="s">
        <v>54</v>
      </c>
      <c r="X15" s="74">
        <v>10857400</v>
      </c>
      <c r="Y15" s="48" t="s">
        <v>56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69.75" x14ac:dyDescent="0.35">
      <c r="A16" s="48">
        <v>11</v>
      </c>
      <c r="B16" s="48">
        <v>11</v>
      </c>
      <c r="C16" s="167">
        <v>9</v>
      </c>
      <c r="D16" s="193">
        <v>7553</v>
      </c>
      <c r="E16" s="50" t="s">
        <v>57</v>
      </c>
      <c r="F16" s="50" t="s">
        <v>790</v>
      </c>
      <c r="G16" s="191"/>
      <c r="H16" s="191"/>
      <c r="I16" s="189">
        <v>843</v>
      </c>
      <c r="J16" s="185">
        <v>2</v>
      </c>
      <c r="K16" s="189">
        <v>12223700</v>
      </c>
      <c r="L16" s="189">
        <f t="shared" si="0"/>
        <v>12651500</v>
      </c>
      <c r="M16" s="189">
        <f t="shared" si="1"/>
        <v>12834900</v>
      </c>
      <c r="N16" s="189">
        <f t="shared" si="2"/>
        <v>15890800</v>
      </c>
      <c r="O16" s="189">
        <v>360</v>
      </c>
      <c r="P16" s="185">
        <v>5</v>
      </c>
      <c r="Q16" s="68" t="s">
        <v>55</v>
      </c>
      <c r="R16" s="73" t="s">
        <v>47</v>
      </c>
      <c r="S16" s="73"/>
      <c r="T16" s="57"/>
      <c r="U16" s="71"/>
      <c r="V16" s="59" t="s">
        <v>40</v>
      </c>
      <c r="W16" s="50" t="s">
        <v>58</v>
      </c>
      <c r="X16" s="74">
        <v>12781100</v>
      </c>
      <c r="Y16" s="48" t="s">
        <v>55</v>
      </c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69.75" x14ac:dyDescent="0.35">
      <c r="A17" s="48">
        <v>12</v>
      </c>
      <c r="B17" s="48">
        <v>12</v>
      </c>
      <c r="C17" s="167">
        <v>10</v>
      </c>
      <c r="D17" s="193">
        <v>7895</v>
      </c>
      <c r="E17" s="50" t="s">
        <v>59</v>
      </c>
      <c r="F17" s="50" t="s">
        <v>699</v>
      </c>
      <c r="G17" s="191"/>
      <c r="H17" s="191"/>
      <c r="I17" s="189">
        <v>6552</v>
      </c>
      <c r="J17" s="185">
        <v>6</v>
      </c>
      <c r="K17" s="189">
        <v>142996700</v>
      </c>
      <c r="L17" s="189">
        <f t="shared" si="0"/>
        <v>148001600</v>
      </c>
      <c r="M17" s="189">
        <f t="shared" si="1"/>
        <v>150146500</v>
      </c>
      <c r="N17" s="189">
        <f t="shared" si="2"/>
        <v>185895700</v>
      </c>
      <c r="O17" s="189">
        <v>750</v>
      </c>
      <c r="P17" s="185">
        <v>15</v>
      </c>
      <c r="Q17" s="68" t="s">
        <v>50</v>
      </c>
      <c r="R17" s="73" t="s">
        <v>47</v>
      </c>
      <c r="S17" s="73"/>
      <c r="T17" s="57"/>
      <c r="U17" s="71"/>
      <c r="V17" s="59" t="s">
        <v>40</v>
      </c>
      <c r="W17" s="50" t="s">
        <v>60</v>
      </c>
      <c r="X17" s="74">
        <v>151351200</v>
      </c>
      <c r="Y17" s="48" t="s">
        <v>50</v>
      </c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69.75" x14ac:dyDescent="0.35">
      <c r="A18" s="48">
        <v>13</v>
      </c>
      <c r="B18" s="48">
        <v>13</v>
      </c>
      <c r="C18" s="167">
        <v>11</v>
      </c>
      <c r="D18" s="193">
        <v>7919</v>
      </c>
      <c r="E18" s="50" t="s">
        <v>61</v>
      </c>
      <c r="F18" s="50" t="s">
        <v>62</v>
      </c>
      <c r="G18" s="191"/>
      <c r="H18" s="191"/>
      <c r="I18" s="189">
        <v>1320</v>
      </c>
      <c r="J18" s="185">
        <v>2</v>
      </c>
      <c r="K18" s="189">
        <v>16781300</v>
      </c>
      <c r="L18" s="189">
        <f t="shared" si="0"/>
        <v>17368600</v>
      </c>
      <c r="M18" s="189">
        <f t="shared" si="1"/>
        <v>17620400</v>
      </c>
      <c r="N18" s="189">
        <f t="shared" si="2"/>
        <v>21815700</v>
      </c>
      <c r="O18" s="189">
        <v>360</v>
      </c>
      <c r="P18" s="185">
        <v>8</v>
      </c>
      <c r="Q18" s="68" t="s">
        <v>50</v>
      </c>
      <c r="R18" s="73" t="s">
        <v>47</v>
      </c>
      <c r="S18" s="73"/>
      <c r="T18" s="57"/>
      <c r="U18" s="71"/>
      <c r="V18" s="59" t="s">
        <v>40</v>
      </c>
      <c r="W18" s="50" t="s">
        <v>62</v>
      </c>
      <c r="X18" s="74">
        <v>17066600</v>
      </c>
      <c r="Y18" s="48" t="s">
        <v>50</v>
      </c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ht="69.75" x14ac:dyDescent="0.35">
      <c r="A19" s="47">
        <v>14</v>
      </c>
      <c r="B19" s="48">
        <v>14</v>
      </c>
      <c r="C19" s="167">
        <v>12</v>
      </c>
      <c r="D19" s="193">
        <v>8057</v>
      </c>
      <c r="E19" s="50" t="s">
        <v>63</v>
      </c>
      <c r="F19" s="77" t="s">
        <v>700</v>
      </c>
      <c r="G19" s="191"/>
      <c r="H19" s="191"/>
      <c r="I19" s="189">
        <v>1800</v>
      </c>
      <c r="J19" s="185">
        <v>4</v>
      </c>
      <c r="K19" s="189">
        <v>20123200</v>
      </c>
      <c r="L19" s="189">
        <f t="shared" si="0"/>
        <v>20827500</v>
      </c>
      <c r="M19" s="189">
        <f t="shared" si="1"/>
        <v>21129400</v>
      </c>
      <c r="N19" s="189">
        <f t="shared" si="2"/>
        <v>26160200</v>
      </c>
      <c r="O19" s="189">
        <v>420</v>
      </c>
      <c r="P19" s="185">
        <v>8</v>
      </c>
      <c r="Q19" s="89" t="s">
        <v>64</v>
      </c>
      <c r="R19" s="73" t="s">
        <v>47</v>
      </c>
      <c r="S19" s="73"/>
      <c r="T19" s="57"/>
      <c r="U19" s="71"/>
      <c r="V19" s="59" t="s">
        <v>40</v>
      </c>
      <c r="W19" s="50" t="s">
        <v>65</v>
      </c>
      <c r="X19" s="74">
        <v>20149400</v>
      </c>
      <c r="Y19" s="48" t="s">
        <v>64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ht="69.75" x14ac:dyDescent="0.35">
      <c r="A20" s="47">
        <v>19</v>
      </c>
      <c r="B20" s="48">
        <v>19</v>
      </c>
      <c r="C20" s="167">
        <v>13</v>
      </c>
      <c r="D20" s="193">
        <v>8491</v>
      </c>
      <c r="E20" s="50" t="s">
        <v>66</v>
      </c>
      <c r="F20" s="77" t="s">
        <v>67</v>
      </c>
      <c r="G20" s="191"/>
      <c r="H20" s="191"/>
      <c r="I20" s="189">
        <v>2426</v>
      </c>
      <c r="J20" s="185">
        <v>3</v>
      </c>
      <c r="K20" s="189">
        <v>31676000</v>
      </c>
      <c r="L20" s="189">
        <f t="shared" si="0"/>
        <v>32784700</v>
      </c>
      <c r="M20" s="189">
        <f t="shared" si="1"/>
        <v>33259800</v>
      </c>
      <c r="N20" s="189">
        <f t="shared" si="2"/>
        <v>41178800</v>
      </c>
      <c r="O20" s="189">
        <v>365</v>
      </c>
      <c r="P20" s="185">
        <v>9</v>
      </c>
      <c r="Q20" s="89" t="s">
        <v>38</v>
      </c>
      <c r="R20" s="73" t="s">
        <v>47</v>
      </c>
      <c r="S20" s="73"/>
      <c r="T20" s="57"/>
      <c r="U20" s="71"/>
      <c r="V20" s="59" t="s">
        <v>40</v>
      </c>
      <c r="W20" s="50" t="s">
        <v>67</v>
      </c>
      <c r="X20" s="74">
        <v>31167500</v>
      </c>
      <c r="Y20" s="48" t="s">
        <v>68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ht="69.75" x14ac:dyDescent="0.35">
      <c r="A21" s="47">
        <v>21</v>
      </c>
      <c r="B21" s="48">
        <v>21</v>
      </c>
      <c r="C21" s="167">
        <v>14</v>
      </c>
      <c r="D21" s="193">
        <v>8708</v>
      </c>
      <c r="E21" s="50" t="s">
        <v>69</v>
      </c>
      <c r="F21" s="50" t="s">
        <v>701</v>
      </c>
      <c r="G21" s="191"/>
      <c r="H21" s="191"/>
      <c r="I21" s="189">
        <v>6721</v>
      </c>
      <c r="J21" s="185">
        <v>4</v>
      </c>
      <c r="K21" s="189">
        <v>73893100</v>
      </c>
      <c r="L21" s="189">
        <f t="shared" si="0"/>
        <v>76479400</v>
      </c>
      <c r="M21" s="189">
        <f t="shared" si="1"/>
        <v>77587800</v>
      </c>
      <c r="N21" s="189">
        <f t="shared" si="2"/>
        <v>96061000</v>
      </c>
      <c r="O21" s="189">
        <v>650</v>
      </c>
      <c r="P21" s="185">
        <v>15</v>
      </c>
      <c r="Q21" s="72" t="s">
        <v>56</v>
      </c>
      <c r="R21" s="73" t="s">
        <v>47</v>
      </c>
      <c r="S21" s="73"/>
      <c r="T21" s="57"/>
      <c r="U21" s="71"/>
      <c r="V21" s="59" t="s">
        <v>40</v>
      </c>
      <c r="W21" s="202" t="s">
        <v>70</v>
      </c>
      <c r="X21" s="203">
        <v>73893100</v>
      </c>
      <c r="Y21" s="48" t="s">
        <v>56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ht="69.75" x14ac:dyDescent="0.35">
      <c r="A22" s="47">
        <v>23</v>
      </c>
      <c r="B22" s="48">
        <v>23</v>
      </c>
      <c r="C22" s="167">
        <v>15</v>
      </c>
      <c r="D22" s="193">
        <v>8728</v>
      </c>
      <c r="E22" s="50" t="s">
        <v>71</v>
      </c>
      <c r="F22" s="77" t="s">
        <v>73</v>
      </c>
      <c r="G22" s="191"/>
      <c r="H22" s="191"/>
      <c r="I22" s="189">
        <v>2020</v>
      </c>
      <c r="J22" s="185">
        <v>2</v>
      </c>
      <c r="K22" s="189">
        <v>31062200</v>
      </c>
      <c r="L22" s="189">
        <f t="shared" si="0"/>
        <v>32149400</v>
      </c>
      <c r="M22" s="189">
        <f t="shared" si="1"/>
        <v>32615300</v>
      </c>
      <c r="N22" s="189">
        <f t="shared" si="2"/>
        <v>40380900</v>
      </c>
      <c r="O22" s="189">
        <v>365</v>
      </c>
      <c r="P22" s="185">
        <v>9</v>
      </c>
      <c r="Q22" s="72" t="s">
        <v>56</v>
      </c>
      <c r="R22" s="73" t="s">
        <v>47</v>
      </c>
      <c r="S22" s="73"/>
      <c r="T22" s="57"/>
      <c r="U22" s="71" t="s">
        <v>72</v>
      </c>
      <c r="V22" s="59" t="s">
        <v>40</v>
      </c>
      <c r="W22" s="50" t="s">
        <v>73</v>
      </c>
      <c r="X22" s="74">
        <v>31062200</v>
      </c>
      <c r="Y22" s="48" t="s">
        <v>56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69.75" x14ac:dyDescent="0.35">
      <c r="A23" s="47">
        <v>24</v>
      </c>
      <c r="B23" s="48">
        <v>24</v>
      </c>
      <c r="C23" s="167">
        <v>16</v>
      </c>
      <c r="D23" s="193">
        <v>8732</v>
      </c>
      <c r="E23" s="50" t="s">
        <v>74</v>
      </c>
      <c r="F23" s="77" t="s">
        <v>75</v>
      </c>
      <c r="G23" s="191"/>
      <c r="H23" s="191"/>
      <c r="I23" s="189">
        <v>285</v>
      </c>
      <c r="J23" s="185">
        <v>2</v>
      </c>
      <c r="K23" s="189">
        <v>3663200</v>
      </c>
      <c r="L23" s="189">
        <f t="shared" si="0"/>
        <v>3791400</v>
      </c>
      <c r="M23" s="189">
        <f t="shared" si="1"/>
        <v>3846400</v>
      </c>
      <c r="N23" s="189">
        <f t="shared" si="2"/>
        <v>4762200</v>
      </c>
      <c r="O23" s="189">
        <v>300</v>
      </c>
      <c r="P23" s="185">
        <v>6</v>
      </c>
      <c r="Q23" s="89" t="s">
        <v>38</v>
      </c>
      <c r="R23" s="73" t="s">
        <v>47</v>
      </c>
      <c r="S23" s="73"/>
      <c r="T23" s="57"/>
      <c r="U23" s="71"/>
      <c r="V23" s="59" t="s">
        <v>40</v>
      </c>
      <c r="W23" s="50" t="s">
        <v>75</v>
      </c>
      <c r="X23" s="201">
        <v>3583400</v>
      </c>
      <c r="Y23" s="48" t="s">
        <v>68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69.75" x14ac:dyDescent="0.35">
      <c r="A24" s="48">
        <v>28</v>
      </c>
      <c r="B24" s="48">
        <v>28</v>
      </c>
      <c r="C24" s="167">
        <v>17</v>
      </c>
      <c r="D24" s="193">
        <v>8815</v>
      </c>
      <c r="E24" s="50" t="s">
        <v>76</v>
      </c>
      <c r="F24" s="50" t="s">
        <v>77</v>
      </c>
      <c r="G24" s="191"/>
      <c r="H24" s="191"/>
      <c r="I24" s="189">
        <v>7124</v>
      </c>
      <c r="J24" s="185">
        <v>4</v>
      </c>
      <c r="K24" s="189">
        <v>119940100</v>
      </c>
      <c r="L24" s="189">
        <f t="shared" si="0"/>
        <v>124138000</v>
      </c>
      <c r="M24" s="189">
        <f t="shared" si="1"/>
        <v>125937100</v>
      </c>
      <c r="N24" s="189">
        <f t="shared" si="2"/>
        <v>155922100</v>
      </c>
      <c r="O24" s="189">
        <v>720</v>
      </c>
      <c r="P24" s="185">
        <v>14</v>
      </c>
      <c r="Q24" s="68" t="s">
        <v>56</v>
      </c>
      <c r="R24" s="73" t="s">
        <v>47</v>
      </c>
      <c r="S24" s="73"/>
      <c r="T24" s="57"/>
      <c r="U24" s="71"/>
      <c r="V24" s="59" t="s">
        <v>40</v>
      </c>
      <c r="W24" s="50" t="s">
        <v>77</v>
      </c>
      <c r="X24" s="74">
        <v>125263000</v>
      </c>
      <c r="Y24" s="48" t="s">
        <v>56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69.75" x14ac:dyDescent="0.35">
      <c r="A25" s="47">
        <v>32</v>
      </c>
      <c r="B25" s="48">
        <v>32</v>
      </c>
      <c r="C25" s="167">
        <v>18</v>
      </c>
      <c r="D25" s="193">
        <v>8908</v>
      </c>
      <c r="E25" s="50" t="s">
        <v>78</v>
      </c>
      <c r="F25" s="77" t="s">
        <v>80</v>
      </c>
      <c r="G25" s="191"/>
      <c r="H25" s="191"/>
      <c r="I25" s="189">
        <v>19140</v>
      </c>
      <c r="J25" s="185">
        <v>10</v>
      </c>
      <c r="K25" s="189">
        <v>326145900</v>
      </c>
      <c r="L25" s="189">
        <v>379094400</v>
      </c>
      <c r="M25" s="189">
        <f t="shared" si="1"/>
        <v>342453200</v>
      </c>
      <c r="N25" s="189">
        <f t="shared" si="2"/>
        <v>423989700</v>
      </c>
      <c r="O25" s="189">
        <v>900</v>
      </c>
      <c r="P25" s="185">
        <v>20</v>
      </c>
      <c r="Q25" s="72" t="s">
        <v>56</v>
      </c>
      <c r="R25" s="73" t="s">
        <v>47</v>
      </c>
      <c r="S25" s="197"/>
      <c r="T25" s="69"/>
      <c r="U25" s="200" t="s">
        <v>79</v>
      </c>
      <c r="V25" s="59" t="s">
        <v>40</v>
      </c>
      <c r="W25" s="50" t="s">
        <v>80</v>
      </c>
      <c r="X25" s="74">
        <v>379094400</v>
      </c>
      <c r="Y25" s="48" t="s">
        <v>56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ht="69.75" x14ac:dyDescent="0.35">
      <c r="A26" s="47">
        <v>33</v>
      </c>
      <c r="B26" s="48">
        <v>33</v>
      </c>
      <c r="C26" s="167">
        <v>19</v>
      </c>
      <c r="D26" s="193">
        <v>8957</v>
      </c>
      <c r="E26" s="50" t="s">
        <v>81</v>
      </c>
      <c r="F26" s="77" t="s">
        <v>774</v>
      </c>
      <c r="G26" s="191"/>
      <c r="H26" s="191"/>
      <c r="I26" s="189">
        <v>3295</v>
      </c>
      <c r="J26" s="185">
        <v>3</v>
      </c>
      <c r="K26" s="189">
        <v>54609600</v>
      </c>
      <c r="L26" s="189">
        <f t="shared" ref="L26:L42" si="3">ROUND(K26*1.035,-2)</f>
        <v>56520900</v>
      </c>
      <c r="M26" s="189">
        <f t="shared" si="1"/>
        <v>57340100</v>
      </c>
      <c r="N26" s="189">
        <f t="shared" si="2"/>
        <v>70992500</v>
      </c>
      <c r="O26" s="189">
        <v>420</v>
      </c>
      <c r="P26" s="185">
        <v>10</v>
      </c>
      <c r="Q26" s="89" t="s">
        <v>55</v>
      </c>
      <c r="R26" s="73" t="s">
        <v>47</v>
      </c>
      <c r="S26" s="73"/>
      <c r="T26" s="57"/>
      <c r="U26" s="200" t="s">
        <v>82</v>
      </c>
      <c r="V26" s="59" t="s">
        <v>40</v>
      </c>
      <c r="W26" s="50" t="s">
        <v>83</v>
      </c>
      <c r="X26" s="74">
        <v>57074400</v>
      </c>
      <c r="Y26" s="48" t="s">
        <v>55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ht="69.75" x14ac:dyDescent="0.35">
      <c r="A27" s="47">
        <v>34</v>
      </c>
      <c r="B27" s="48">
        <v>34</v>
      </c>
      <c r="C27" s="167">
        <v>20</v>
      </c>
      <c r="D27" s="193">
        <v>8998</v>
      </c>
      <c r="E27" s="50" t="s">
        <v>84</v>
      </c>
      <c r="F27" s="77" t="s">
        <v>85</v>
      </c>
      <c r="G27" s="191"/>
      <c r="H27" s="191"/>
      <c r="I27" s="189">
        <v>8206</v>
      </c>
      <c r="J27" s="185">
        <v>10</v>
      </c>
      <c r="K27" s="189">
        <v>150141800</v>
      </c>
      <c r="L27" s="189">
        <f t="shared" si="3"/>
        <v>155396800</v>
      </c>
      <c r="M27" s="189">
        <f t="shared" si="1"/>
        <v>157648900</v>
      </c>
      <c r="N27" s="189">
        <f t="shared" si="2"/>
        <v>195184300</v>
      </c>
      <c r="O27" s="189">
        <v>990</v>
      </c>
      <c r="P27" s="185">
        <v>21</v>
      </c>
      <c r="Q27" s="89" t="s">
        <v>50</v>
      </c>
      <c r="R27" s="73" t="s">
        <v>47</v>
      </c>
      <c r="S27" s="73"/>
      <c r="T27" s="57"/>
      <c r="U27" s="200" t="s">
        <v>86</v>
      </c>
      <c r="V27" s="59" t="s">
        <v>40</v>
      </c>
      <c r="W27" s="50" t="s">
        <v>87</v>
      </c>
      <c r="X27" s="74">
        <v>154339600</v>
      </c>
      <c r="Y27" s="48" t="s">
        <v>50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ht="69.75" x14ac:dyDescent="0.35">
      <c r="A28" s="48">
        <v>35</v>
      </c>
      <c r="B28" s="48">
        <v>35</v>
      </c>
      <c r="C28" s="167">
        <v>21</v>
      </c>
      <c r="D28" s="193">
        <v>9003</v>
      </c>
      <c r="E28" s="50" t="s">
        <v>88</v>
      </c>
      <c r="F28" s="50" t="s">
        <v>702</v>
      </c>
      <c r="G28" s="191"/>
      <c r="H28" s="191"/>
      <c r="I28" s="189">
        <v>4884</v>
      </c>
      <c r="J28" s="185">
        <v>5</v>
      </c>
      <c r="K28" s="189">
        <v>37682500</v>
      </c>
      <c r="L28" s="189">
        <f t="shared" si="3"/>
        <v>39001400</v>
      </c>
      <c r="M28" s="189">
        <f t="shared" si="1"/>
        <v>39566600</v>
      </c>
      <c r="N28" s="189">
        <f t="shared" si="2"/>
        <v>48987300</v>
      </c>
      <c r="O28" s="189">
        <v>365</v>
      </c>
      <c r="P28" s="185">
        <v>10</v>
      </c>
      <c r="Q28" s="68" t="s">
        <v>55</v>
      </c>
      <c r="R28" s="73" t="s">
        <v>47</v>
      </c>
      <c r="S28" s="73"/>
      <c r="T28" s="57"/>
      <c r="U28" s="71"/>
      <c r="V28" s="59" t="s">
        <v>40</v>
      </c>
      <c r="W28" s="50" t="s">
        <v>89</v>
      </c>
      <c r="X28" s="74">
        <v>39239800</v>
      </c>
      <c r="Y28" s="48" t="s">
        <v>55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ht="69.75" x14ac:dyDescent="0.35">
      <c r="A29" s="47">
        <v>36</v>
      </c>
      <c r="B29" s="48">
        <v>36</v>
      </c>
      <c r="C29" s="167">
        <v>22</v>
      </c>
      <c r="D29" s="193">
        <v>9025</v>
      </c>
      <c r="E29" s="50" t="s">
        <v>90</v>
      </c>
      <c r="F29" s="77" t="s">
        <v>791</v>
      </c>
      <c r="G29" s="191"/>
      <c r="H29" s="191"/>
      <c r="I29" s="189">
        <v>2927</v>
      </c>
      <c r="J29" s="185">
        <v>3</v>
      </c>
      <c r="K29" s="189">
        <v>45856200</v>
      </c>
      <c r="L29" s="189">
        <f t="shared" si="3"/>
        <v>47461200</v>
      </c>
      <c r="M29" s="189">
        <f t="shared" si="1"/>
        <v>48149000</v>
      </c>
      <c r="N29" s="189">
        <f t="shared" si="2"/>
        <v>59613100</v>
      </c>
      <c r="O29" s="189">
        <v>365</v>
      </c>
      <c r="P29" s="185">
        <v>10</v>
      </c>
      <c r="Q29" s="89" t="s">
        <v>50</v>
      </c>
      <c r="R29" s="73" t="s">
        <v>47</v>
      </c>
      <c r="S29" s="73"/>
      <c r="T29" s="57"/>
      <c r="U29" s="71"/>
      <c r="V29" s="59" t="s">
        <v>40</v>
      </c>
      <c r="W29" s="50" t="s">
        <v>91</v>
      </c>
      <c r="X29" s="74">
        <v>45687500</v>
      </c>
      <c r="Y29" s="48" t="s">
        <v>50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ht="69.75" x14ac:dyDescent="0.35">
      <c r="A30" s="47">
        <v>37</v>
      </c>
      <c r="B30" s="48">
        <v>37</v>
      </c>
      <c r="C30" s="167">
        <v>23</v>
      </c>
      <c r="D30" s="193">
        <v>9034</v>
      </c>
      <c r="E30" s="50" t="s">
        <v>92</v>
      </c>
      <c r="F30" s="77" t="s">
        <v>93</v>
      </c>
      <c r="G30" s="191"/>
      <c r="H30" s="191"/>
      <c r="I30" s="189">
        <v>14772</v>
      </c>
      <c r="J30" s="185">
        <v>9</v>
      </c>
      <c r="K30" s="189">
        <v>193137900</v>
      </c>
      <c r="L30" s="189">
        <f t="shared" si="3"/>
        <v>199897700</v>
      </c>
      <c r="M30" s="189">
        <f t="shared" si="1"/>
        <v>202794800</v>
      </c>
      <c r="N30" s="189">
        <f t="shared" si="2"/>
        <v>251079300</v>
      </c>
      <c r="O30" s="189">
        <v>850</v>
      </c>
      <c r="P30" s="185">
        <v>20</v>
      </c>
      <c r="Q30" s="89" t="s">
        <v>55</v>
      </c>
      <c r="R30" s="73" t="s">
        <v>47</v>
      </c>
      <c r="S30" s="73"/>
      <c r="T30" s="57"/>
      <c r="U30" s="71"/>
      <c r="V30" s="59" t="s">
        <v>40</v>
      </c>
      <c r="W30" s="50" t="s">
        <v>93</v>
      </c>
      <c r="X30" s="74">
        <v>192956800</v>
      </c>
      <c r="Y30" s="48" t="s">
        <v>55</v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ht="69.75" x14ac:dyDescent="0.35">
      <c r="A31" s="47">
        <v>38</v>
      </c>
      <c r="B31" s="48">
        <v>38</v>
      </c>
      <c r="C31" s="167">
        <v>24</v>
      </c>
      <c r="D31" s="193">
        <v>9043</v>
      </c>
      <c r="E31" s="50" t="s">
        <v>94</v>
      </c>
      <c r="F31" s="77" t="s">
        <v>95</v>
      </c>
      <c r="G31" s="191"/>
      <c r="H31" s="191"/>
      <c r="I31" s="189">
        <v>10192</v>
      </c>
      <c r="J31" s="185">
        <v>7</v>
      </c>
      <c r="K31" s="189">
        <v>15202400</v>
      </c>
      <c r="L31" s="189">
        <f t="shared" si="3"/>
        <v>15734500</v>
      </c>
      <c r="M31" s="189">
        <f t="shared" si="1"/>
        <v>15962500</v>
      </c>
      <c r="N31" s="189">
        <f t="shared" si="2"/>
        <v>19763100</v>
      </c>
      <c r="O31" s="189">
        <v>420</v>
      </c>
      <c r="P31" s="185">
        <v>10</v>
      </c>
      <c r="Q31" s="89" t="s">
        <v>38</v>
      </c>
      <c r="R31" s="73" t="s">
        <v>47</v>
      </c>
      <c r="S31" s="73"/>
      <c r="T31" s="57"/>
      <c r="U31" s="71"/>
      <c r="V31" s="59" t="s">
        <v>40</v>
      </c>
      <c r="W31" s="50" t="s">
        <v>95</v>
      </c>
      <c r="X31" s="74">
        <v>58226700</v>
      </c>
      <c r="Y31" s="48" t="s">
        <v>55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ht="69.75" x14ac:dyDescent="0.35">
      <c r="A32" s="47">
        <v>42</v>
      </c>
      <c r="B32" s="48">
        <v>42</v>
      </c>
      <c r="C32" s="167">
        <v>25</v>
      </c>
      <c r="D32" s="193">
        <v>9118</v>
      </c>
      <c r="E32" s="50" t="s">
        <v>66</v>
      </c>
      <c r="F32" s="77" t="s">
        <v>96</v>
      </c>
      <c r="G32" s="191"/>
      <c r="H32" s="191"/>
      <c r="I32" s="189">
        <v>3520</v>
      </c>
      <c r="J32" s="185">
        <v>5</v>
      </c>
      <c r="K32" s="189">
        <v>46855700</v>
      </c>
      <c r="L32" s="189">
        <f t="shared" si="3"/>
        <v>48495600</v>
      </c>
      <c r="M32" s="189">
        <f t="shared" si="1"/>
        <v>49198500</v>
      </c>
      <c r="N32" s="189">
        <f t="shared" si="2"/>
        <v>60912400</v>
      </c>
      <c r="O32" s="189">
        <v>500</v>
      </c>
      <c r="P32" s="185">
        <v>12</v>
      </c>
      <c r="Q32" s="89" t="s">
        <v>38</v>
      </c>
      <c r="R32" s="73" t="s">
        <v>47</v>
      </c>
      <c r="S32" s="73"/>
      <c r="T32" s="57"/>
      <c r="U32" s="71"/>
      <c r="V32" s="59" t="s">
        <v>40</v>
      </c>
      <c r="W32" s="50" t="s">
        <v>96</v>
      </c>
      <c r="X32" s="74">
        <v>51154600</v>
      </c>
      <c r="Y32" s="48" t="s">
        <v>68</v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ht="69.75" x14ac:dyDescent="0.35">
      <c r="A33" s="47">
        <v>43</v>
      </c>
      <c r="B33" s="48">
        <v>43</v>
      </c>
      <c r="C33" s="167">
        <v>26</v>
      </c>
      <c r="D33" s="193">
        <v>9129</v>
      </c>
      <c r="E33" s="50" t="s">
        <v>97</v>
      </c>
      <c r="F33" s="77" t="s">
        <v>775</v>
      </c>
      <c r="G33" s="191"/>
      <c r="H33" s="191"/>
      <c r="I33" s="189">
        <v>3968</v>
      </c>
      <c r="J33" s="185">
        <v>6</v>
      </c>
      <c r="K33" s="189">
        <v>80120000</v>
      </c>
      <c r="L33" s="189">
        <f t="shared" si="3"/>
        <v>82924200</v>
      </c>
      <c r="M33" s="189">
        <f t="shared" si="1"/>
        <v>84126000</v>
      </c>
      <c r="N33" s="189">
        <f t="shared" si="2"/>
        <v>104156000</v>
      </c>
      <c r="O33" s="189">
        <v>750</v>
      </c>
      <c r="P33" s="185">
        <v>16</v>
      </c>
      <c r="Q33" s="89" t="s">
        <v>50</v>
      </c>
      <c r="R33" s="73" t="s">
        <v>47</v>
      </c>
      <c r="S33" s="73"/>
      <c r="T33" s="57"/>
      <c r="U33" s="71"/>
      <c r="V33" s="59" t="s">
        <v>40</v>
      </c>
      <c r="W33" s="50" t="s">
        <v>98</v>
      </c>
      <c r="X33" s="74">
        <v>80120000</v>
      </c>
      <c r="Y33" s="48" t="s">
        <v>50</v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ht="69.75" x14ac:dyDescent="0.35">
      <c r="A34" s="48">
        <v>45</v>
      </c>
      <c r="B34" s="48">
        <v>45</v>
      </c>
      <c r="C34" s="167">
        <v>27</v>
      </c>
      <c r="D34" s="193">
        <v>9448</v>
      </c>
      <c r="E34" s="50" t="s">
        <v>99</v>
      </c>
      <c r="F34" s="50" t="s">
        <v>100</v>
      </c>
      <c r="G34" s="191"/>
      <c r="H34" s="191"/>
      <c r="I34" s="189">
        <v>11383</v>
      </c>
      <c r="J34" s="185">
        <v>8</v>
      </c>
      <c r="K34" s="189">
        <v>339815900</v>
      </c>
      <c r="L34" s="189">
        <f t="shared" si="3"/>
        <v>351709500</v>
      </c>
      <c r="M34" s="189">
        <f t="shared" si="1"/>
        <v>356806700</v>
      </c>
      <c r="N34" s="189">
        <f t="shared" si="2"/>
        <v>441760700</v>
      </c>
      <c r="O34" s="189">
        <v>1050</v>
      </c>
      <c r="P34" s="185">
        <v>34</v>
      </c>
      <c r="Q34" s="68" t="s">
        <v>50</v>
      </c>
      <c r="R34" s="73" t="s">
        <v>47</v>
      </c>
      <c r="S34" s="73"/>
      <c r="T34" s="57"/>
      <c r="U34" s="71"/>
      <c r="V34" s="59" t="s">
        <v>40</v>
      </c>
      <c r="W34" s="50" t="s">
        <v>100</v>
      </c>
      <c r="X34" s="74">
        <v>339815900</v>
      </c>
      <c r="Y34" s="48" t="s">
        <v>50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ht="69.75" x14ac:dyDescent="0.35">
      <c r="A35" s="47">
        <v>46</v>
      </c>
      <c r="B35" s="48">
        <v>46</v>
      </c>
      <c r="C35" s="167">
        <v>28</v>
      </c>
      <c r="D35" s="193">
        <v>9539</v>
      </c>
      <c r="E35" s="50" t="s">
        <v>103</v>
      </c>
      <c r="F35" s="77" t="s">
        <v>105</v>
      </c>
      <c r="G35" s="191"/>
      <c r="H35" s="191"/>
      <c r="I35" s="189">
        <v>450</v>
      </c>
      <c r="J35" s="185">
        <v>2</v>
      </c>
      <c r="K35" s="189">
        <v>10142600</v>
      </c>
      <c r="L35" s="189">
        <f t="shared" si="3"/>
        <v>10497600</v>
      </c>
      <c r="M35" s="189">
        <f t="shared" si="1"/>
        <v>10649700</v>
      </c>
      <c r="N35" s="189">
        <f t="shared" si="2"/>
        <v>13185400</v>
      </c>
      <c r="O35" s="189">
        <v>320</v>
      </c>
      <c r="P35" s="185">
        <v>6</v>
      </c>
      <c r="Q35" s="89" t="s">
        <v>55</v>
      </c>
      <c r="R35" s="73" t="s">
        <v>47</v>
      </c>
      <c r="S35" s="73"/>
      <c r="T35" s="57"/>
      <c r="U35" s="71" t="s">
        <v>104</v>
      </c>
      <c r="V35" s="59" t="s">
        <v>40</v>
      </c>
      <c r="W35" s="50" t="s">
        <v>105</v>
      </c>
      <c r="X35" s="74">
        <v>10170200</v>
      </c>
      <c r="Y35" s="48" t="s">
        <v>55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ht="69.75" x14ac:dyDescent="0.35">
      <c r="A36" s="47">
        <v>47</v>
      </c>
      <c r="B36" s="48">
        <v>47</v>
      </c>
      <c r="C36" s="167">
        <v>29</v>
      </c>
      <c r="D36" s="193">
        <v>9540</v>
      </c>
      <c r="E36" s="50" t="s">
        <v>106</v>
      </c>
      <c r="F36" s="77" t="s">
        <v>107</v>
      </c>
      <c r="G36" s="191"/>
      <c r="H36" s="191"/>
      <c r="I36" s="189">
        <v>450</v>
      </c>
      <c r="J36" s="185">
        <v>2</v>
      </c>
      <c r="K36" s="189">
        <v>10899000</v>
      </c>
      <c r="L36" s="189">
        <f t="shared" si="3"/>
        <v>11280500</v>
      </c>
      <c r="M36" s="189">
        <f t="shared" si="1"/>
        <v>11444000</v>
      </c>
      <c r="N36" s="189">
        <f t="shared" si="2"/>
        <v>14168700</v>
      </c>
      <c r="O36" s="189">
        <v>320</v>
      </c>
      <c r="P36" s="185">
        <v>6</v>
      </c>
      <c r="Q36" s="89" t="s">
        <v>55</v>
      </c>
      <c r="R36" s="73" t="s">
        <v>47</v>
      </c>
      <c r="S36" s="73"/>
      <c r="T36" s="57"/>
      <c r="U36" s="200" t="s">
        <v>108</v>
      </c>
      <c r="V36" s="59" t="s">
        <v>40</v>
      </c>
      <c r="W36" s="50" t="s">
        <v>109</v>
      </c>
      <c r="X36" s="74">
        <v>10858100</v>
      </c>
      <c r="Y36" s="48" t="s">
        <v>55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ht="69.75" x14ac:dyDescent="0.35">
      <c r="A37" s="47">
        <v>48</v>
      </c>
      <c r="B37" s="48">
        <v>48</v>
      </c>
      <c r="C37" s="167">
        <v>30</v>
      </c>
      <c r="D37" s="193">
        <v>9543</v>
      </c>
      <c r="E37" s="50" t="s">
        <v>110</v>
      </c>
      <c r="F37" s="77" t="s">
        <v>111</v>
      </c>
      <c r="G37" s="191"/>
      <c r="H37" s="191"/>
      <c r="I37" s="189">
        <v>450</v>
      </c>
      <c r="J37" s="185">
        <v>2</v>
      </c>
      <c r="K37" s="189">
        <v>8413000</v>
      </c>
      <c r="L37" s="189">
        <f t="shared" si="3"/>
        <v>8707500</v>
      </c>
      <c r="M37" s="189">
        <v>8754400</v>
      </c>
      <c r="N37" s="189">
        <f t="shared" si="2"/>
        <v>10936900</v>
      </c>
      <c r="O37" s="189">
        <v>300</v>
      </c>
      <c r="P37" s="185">
        <v>6</v>
      </c>
      <c r="Q37" s="89" t="s">
        <v>38</v>
      </c>
      <c r="R37" s="73" t="s">
        <v>47</v>
      </c>
      <c r="S37" s="73"/>
      <c r="T37" s="57"/>
      <c r="U37" s="71" t="s">
        <v>112</v>
      </c>
      <c r="V37" s="59" t="s">
        <v>40</v>
      </c>
      <c r="W37" s="50" t="s">
        <v>113</v>
      </c>
      <c r="X37" s="74">
        <v>8413000</v>
      </c>
      <c r="Y37" s="48" t="s">
        <v>55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ht="69.75" x14ac:dyDescent="0.35">
      <c r="A38" s="48">
        <v>49</v>
      </c>
      <c r="B38" s="48">
        <v>49</v>
      </c>
      <c r="C38" s="167">
        <v>31</v>
      </c>
      <c r="D38" s="193">
        <v>9555</v>
      </c>
      <c r="E38" s="50" t="s">
        <v>114</v>
      </c>
      <c r="F38" s="50" t="s">
        <v>116</v>
      </c>
      <c r="G38" s="191"/>
      <c r="H38" s="191"/>
      <c r="I38" s="189">
        <v>745</v>
      </c>
      <c r="J38" s="185">
        <v>3</v>
      </c>
      <c r="K38" s="189">
        <v>10608600</v>
      </c>
      <c r="L38" s="189">
        <f t="shared" si="3"/>
        <v>10979900</v>
      </c>
      <c r="M38" s="189">
        <f t="shared" ref="M38:M69" si="4">ROUND(K38*1.05,-2)</f>
        <v>11139000</v>
      </c>
      <c r="N38" s="189">
        <f t="shared" si="2"/>
        <v>13791200</v>
      </c>
      <c r="O38" s="189">
        <v>360</v>
      </c>
      <c r="P38" s="185">
        <v>8</v>
      </c>
      <c r="Q38" s="68" t="s">
        <v>64</v>
      </c>
      <c r="R38" s="73" t="s">
        <v>47</v>
      </c>
      <c r="S38" s="73"/>
      <c r="T38" s="57"/>
      <c r="U38" s="71" t="s">
        <v>115</v>
      </c>
      <c r="V38" s="59" t="s">
        <v>40</v>
      </c>
      <c r="W38" s="50" t="s">
        <v>116</v>
      </c>
      <c r="X38" s="74">
        <v>9617500</v>
      </c>
      <c r="Y38" s="48" t="s">
        <v>64</v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69.75" x14ac:dyDescent="0.35">
      <c r="A39" s="48">
        <v>51</v>
      </c>
      <c r="B39" s="48">
        <v>51</v>
      </c>
      <c r="C39" s="167">
        <v>32</v>
      </c>
      <c r="D39" s="193">
        <v>9558</v>
      </c>
      <c r="E39" s="50" t="s">
        <v>117</v>
      </c>
      <c r="F39" s="50" t="s">
        <v>118</v>
      </c>
      <c r="G39" s="191"/>
      <c r="H39" s="191"/>
      <c r="I39" s="189">
        <v>4057</v>
      </c>
      <c r="J39" s="185">
        <v>2</v>
      </c>
      <c r="K39" s="189">
        <v>60907400</v>
      </c>
      <c r="L39" s="189">
        <f t="shared" si="3"/>
        <v>63039200</v>
      </c>
      <c r="M39" s="189">
        <f t="shared" si="4"/>
        <v>63952800</v>
      </c>
      <c r="N39" s="189">
        <f t="shared" si="2"/>
        <v>79179600</v>
      </c>
      <c r="O39" s="189">
        <v>450</v>
      </c>
      <c r="P39" s="185">
        <v>11</v>
      </c>
      <c r="Q39" s="72" t="s">
        <v>803</v>
      </c>
      <c r="R39" s="73" t="s">
        <v>47</v>
      </c>
      <c r="S39" s="73"/>
      <c r="T39" s="57"/>
      <c r="U39" s="71"/>
      <c r="V39" s="59" t="s">
        <v>40</v>
      </c>
      <c r="W39" s="50" t="s">
        <v>118</v>
      </c>
      <c r="X39" s="74">
        <v>61395100</v>
      </c>
      <c r="Y39" s="48" t="s">
        <v>56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ht="93" x14ac:dyDescent="0.35">
      <c r="A40" s="48">
        <v>55</v>
      </c>
      <c r="B40" s="48">
        <v>55</v>
      </c>
      <c r="C40" s="167">
        <v>33</v>
      </c>
      <c r="D40" s="193">
        <v>9637</v>
      </c>
      <c r="E40" s="50" t="s">
        <v>119</v>
      </c>
      <c r="F40" s="50" t="s">
        <v>655</v>
      </c>
      <c r="G40" s="191"/>
      <c r="H40" s="191"/>
      <c r="I40" s="189">
        <v>678</v>
      </c>
      <c r="J40" s="185">
        <v>2</v>
      </c>
      <c r="K40" s="189">
        <v>11469700</v>
      </c>
      <c r="L40" s="189">
        <f t="shared" si="3"/>
        <v>11871100</v>
      </c>
      <c r="M40" s="189">
        <f t="shared" si="4"/>
        <v>12043200</v>
      </c>
      <c r="N40" s="189">
        <f t="shared" ref="N40:N71" si="5">ROUND(K40*1.3,-2)</f>
        <v>14910600</v>
      </c>
      <c r="O40" s="189">
        <v>360</v>
      </c>
      <c r="P40" s="185">
        <v>7</v>
      </c>
      <c r="Q40" s="72" t="s">
        <v>360</v>
      </c>
      <c r="R40" s="73" t="s">
        <v>47</v>
      </c>
      <c r="S40" s="73"/>
      <c r="T40" s="57"/>
      <c r="U40" s="71"/>
      <c r="V40" s="59" t="s">
        <v>40</v>
      </c>
      <c r="W40" s="50" t="s">
        <v>120</v>
      </c>
      <c r="X40" s="74">
        <v>12403500</v>
      </c>
      <c r="Y40" s="48" t="s">
        <v>121</v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ht="116.25" x14ac:dyDescent="0.35">
      <c r="A41" s="47">
        <v>56</v>
      </c>
      <c r="B41" s="48">
        <v>56</v>
      </c>
      <c r="C41" s="167">
        <v>34</v>
      </c>
      <c r="D41" s="193">
        <v>9638</v>
      </c>
      <c r="E41" s="50" t="s">
        <v>122</v>
      </c>
      <c r="F41" s="50" t="s">
        <v>123</v>
      </c>
      <c r="G41" s="191"/>
      <c r="H41" s="191"/>
      <c r="I41" s="189">
        <v>773</v>
      </c>
      <c r="J41" s="185">
        <v>2</v>
      </c>
      <c r="K41" s="189">
        <v>12880800</v>
      </c>
      <c r="L41" s="189">
        <f t="shared" si="3"/>
        <v>13331600</v>
      </c>
      <c r="M41" s="189">
        <f t="shared" si="4"/>
        <v>13524800</v>
      </c>
      <c r="N41" s="189">
        <f t="shared" si="5"/>
        <v>16745000</v>
      </c>
      <c r="O41" s="189">
        <v>360</v>
      </c>
      <c r="P41" s="185">
        <v>7</v>
      </c>
      <c r="Q41" s="89" t="s">
        <v>124</v>
      </c>
      <c r="R41" s="73" t="s">
        <v>47</v>
      </c>
      <c r="S41" s="73"/>
      <c r="T41" s="57"/>
      <c r="U41" s="71"/>
      <c r="V41" s="59" t="s">
        <v>40</v>
      </c>
      <c r="W41" s="50" t="s">
        <v>125</v>
      </c>
      <c r="X41" s="74">
        <v>12896200</v>
      </c>
      <c r="Y41" s="48" t="s">
        <v>121</v>
      </c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ht="69.75" x14ac:dyDescent="0.35">
      <c r="A42" s="48">
        <v>58</v>
      </c>
      <c r="B42" s="48">
        <v>58</v>
      </c>
      <c r="C42" s="167">
        <v>35</v>
      </c>
      <c r="D42" s="193">
        <v>9713</v>
      </c>
      <c r="E42" s="50" t="s">
        <v>126</v>
      </c>
      <c r="F42" s="50" t="s">
        <v>703</v>
      </c>
      <c r="G42" s="191"/>
      <c r="H42" s="191"/>
      <c r="I42" s="189">
        <v>1227</v>
      </c>
      <c r="J42" s="185">
        <v>2</v>
      </c>
      <c r="K42" s="189">
        <v>14254500</v>
      </c>
      <c r="L42" s="189">
        <f t="shared" si="3"/>
        <v>14753400</v>
      </c>
      <c r="M42" s="189">
        <f t="shared" si="4"/>
        <v>14967200</v>
      </c>
      <c r="N42" s="189">
        <f t="shared" si="5"/>
        <v>18530900</v>
      </c>
      <c r="O42" s="189">
        <v>360</v>
      </c>
      <c r="P42" s="185">
        <v>12</v>
      </c>
      <c r="Q42" s="72" t="s">
        <v>360</v>
      </c>
      <c r="R42" s="73" t="s">
        <v>47</v>
      </c>
      <c r="S42" s="73"/>
      <c r="T42" s="57"/>
      <c r="U42" s="71"/>
      <c r="V42" s="59" t="s">
        <v>40</v>
      </c>
      <c r="W42" s="50" t="s">
        <v>127</v>
      </c>
      <c r="X42" s="74">
        <v>14006100</v>
      </c>
      <c r="Y42" s="48" t="s">
        <v>55</v>
      </c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ht="69.75" x14ac:dyDescent="0.35">
      <c r="A43" s="47">
        <v>60</v>
      </c>
      <c r="B43" s="48">
        <v>60</v>
      </c>
      <c r="C43" s="167">
        <v>36</v>
      </c>
      <c r="D43" s="193">
        <v>9843</v>
      </c>
      <c r="E43" s="50" t="s">
        <v>128</v>
      </c>
      <c r="F43" s="77" t="s">
        <v>704</v>
      </c>
      <c r="G43" s="191"/>
      <c r="H43" s="191"/>
      <c r="I43" s="189">
        <v>6320</v>
      </c>
      <c r="J43" s="185">
        <v>4</v>
      </c>
      <c r="K43" s="189">
        <v>117166800</v>
      </c>
      <c r="L43" s="189">
        <v>115612200</v>
      </c>
      <c r="M43" s="189">
        <f t="shared" si="4"/>
        <v>123025100</v>
      </c>
      <c r="N43" s="189">
        <f t="shared" si="5"/>
        <v>152316800</v>
      </c>
      <c r="O43" s="189">
        <v>535</v>
      </c>
      <c r="P43" s="185">
        <v>14</v>
      </c>
      <c r="Q43" s="89" t="s">
        <v>56</v>
      </c>
      <c r="R43" s="73" t="s">
        <v>47</v>
      </c>
      <c r="S43" s="73"/>
      <c r="T43" s="57"/>
      <c r="U43" s="71" t="s">
        <v>129</v>
      </c>
      <c r="V43" s="59" t="s">
        <v>40</v>
      </c>
      <c r="W43" s="50" t="s">
        <v>130</v>
      </c>
      <c r="X43" s="203">
        <v>117166800</v>
      </c>
      <c r="Y43" s="48" t="s">
        <v>131</v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ht="69.75" x14ac:dyDescent="0.35">
      <c r="A44" s="48">
        <v>61</v>
      </c>
      <c r="B44" s="48">
        <v>61</v>
      </c>
      <c r="C44" s="167">
        <v>37</v>
      </c>
      <c r="D44" s="193">
        <v>9893</v>
      </c>
      <c r="E44" s="50" t="s">
        <v>132</v>
      </c>
      <c r="F44" s="50" t="s">
        <v>705</v>
      </c>
      <c r="G44" s="191"/>
      <c r="H44" s="191"/>
      <c r="I44" s="189">
        <v>5600</v>
      </c>
      <c r="J44" s="185">
        <v>4</v>
      </c>
      <c r="K44" s="189">
        <v>89102500</v>
      </c>
      <c r="L44" s="189">
        <f t="shared" ref="L44:L64" si="6">ROUND(K44*1.035,-2)</f>
        <v>92221100</v>
      </c>
      <c r="M44" s="189">
        <f t="shared" si="4"/>
        <v>93557600</v>
      </c>
      <c r="N44" s="189">
        <f t="shared" si="5"/>
        <v>115833300</v>
      </c>
      <c r="O44" s="189">
        <v>645</v>
      </c>
      <c r="P44" s="185">
        <v>12</v>
      </c>
      <c r="Q44" s="72" t="s">
        <v>803</v>
      </c>
      <c r="R44" s="73" t="s">
        <v>47</v>
      </c>
      <c r="S44" s="73"/>
      <c r="T44" s="57"/>
      <c r="U44" s="71"/>
      <c r="V44" s="59" t="s">
        <v>40</v>
      </c>
      <c r="W44" s="50" t="s">
        <v>133</v>
      </c>
      <c r="X44" s="203">
        <v>89102500</v>
      </c>
      <c r="Y44" s="48" t="s">
        <v>56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ht="69.75" x14ac:dyDescent="0.35">
      <c r="A45" s="47">
        <v>62</v>
      </c>
      <c r="B45" s="48">
        <v>62</v>
      </c>
      <c r="C45" s="167">
        <v>38</v>
      </c>
      <c r="D45" s="193">
        <v>9916</v>
      </c>
      <c r="E45" s="50" t="s">
        <v>134</v>
      </c>
      <c r="F45" s="77" t="s">
        <v>776</v>
      </c>
      <c r="G45" s="191"/>
      <c r="H45" s="191"/>
      <c r="I45" s="189">
        <v>1280</v>
      </c>
      <c r="J45" s="185">
        <v>3</v>
      </c>
      <c r="K45" s="189">
        <v>36767300</v>
      </c>
      <c r="L45" s="189">
        <f t="shared" si="6"/>
        <v>38054200</v>
      </c>
      <c r="M45" s="189">
        <f t="shared" si="4"/>
        <v>38605700</v>
      </c>
      <c r="N45" s="189">
        <f t="shared" si="5"/>
        <v>47797500</v>
      </c>
      <c r="O45" s="189">
        <v>400</v>
      </c>
      <c r="P45" s="185">
        <v>9</v>
      </c>
      <c r="Q45" s="89" t="s">
        <v>55</v>
      </c>
      <c r="R45" s="73" t="s">
        <v>47</v>
      </c>
      <c r="S45" s="73"/>
      <c r="T45" s="57"/>
      <c r="U45" s="71" t="s">
        <v>135</v>
      </c>
      <c r="V45" s="59" t="s">
        <v>40</v>
      </c>
      <c r="W45" s="50" t="s">
        <v>136</v>
      </c>
      <c r="X45" s="74">
        <v>32723000</v>
      </c>
      <c r="Y45" s="48" t="s">
        <v>55</v>
      </c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69.75" x14ac:dyDescent="0.35">
      <c r="A46" s="48">
        <v>63</v>
      </c>
      <c r="B46" s="48">
        <v>63</v>
      </c>
      <c r="C46" s="167">
        <v>39</v>
      </c>
      <c r="D46" s="193">
        <v>9951</v>
      </c>
      <c r="E46" s="50" t="s">
        <v>137</v>
      </c>
      <c r="F46" s="50" t="s">
        <v>138</v>
      </c>
      <c r="G46" s="191"/>
      <c r="H46" s="191"/>
      <c r="I46" s="189">
        <v>4218</v>
      </c>
      <c r="J46" s="185">
        <v>5</v>
      </c>
      <c r="K46" s="189">
        <v>75924400</v>
      </c>
      <c r="L46" s="189">
        <f t="shared" si="6"/>
        <v>78581800</v>
      </c>
      <c r="M46" s="189">
        <f t="shared" si="4"/>
        <v>79720600</v>
      </c>
      <c r="N46" s="189">
        <f t="shared" si="5"/>
        <v>98701700</v>
      </c>
      <c r="O46" s="189">
        <v>550</v>
      </c>
      <c r="P46" s="185">
        <v>13</v>
      </c>
      <c r="Q46" s="72" t="s">
        <v>124</v>
      </c>
      <c r="R46" s="73" t="s">
        <v>47</v>
      </c>
      <c r="S46" s="73"/>
      <c r="T46" s="57"/>
      <c r="U46" s="71"/>
      <c r="V46" s="59" t="s">
        <v>40</v>
      </c>
      <c r="W46" s="50" t="s">
        <v>138</v>
      </c>
      <c r="X46" s="74">
        <v>79000000</v>
      </c>
      <c r="Y46" s="48" t="s">
        <v>56</v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ht="116.25" x14ac:dyDescent="0.35">
      <c r="A47" s="48">
        <v>65</v>
      </c>
      <c r="B47" s="48">
        <v>65</v>
      </c>
      <c r="C47" s="167">
        <v>40</v>
      </c>
      <c r="D47" s="193">
        <v>10003</v>
      </c>
      <c r="E47" s="50" t="s">
        <v>139</v>
      </c>
      <c r="F47" s="50" t="s">
        <v>706</v>
      </c>
      <c r="G47" s="191"/>
      <c r="H47" s="191"/>
      <c r="I47" s="189">
        <v>3258</v>
      </c>
      <c r="J47" s="185">
        <v>5</v>
      </c>
      <c r="K47" s="189">
        <v>45814600</v>
      </c>
      <c r="L47" s="189">
        <f t="shared" si="6"/>
        <v>47418100</v>
      </c>
      <c r="M47" s="189">
        <f t="shared" si="4"/>
        <v>48105300</v>
      </c>
      <c r="N47" s="189">
        <f t="shared" si="5"/>
        <v>59559000</v>
      </c>
      <c r="O47" s="189">
        <v>600</v>
      </c>
      <c r="P47" s="185">
        <v>14</v>
      </c>
      <c r="Q47" s="72" t="s">
        <v>804</v>
      </c>
      <c r="R47" s="73" t="s">
        <v>47</v>
      </c>
      <c r="S47" s="73"/>
      <c r="T47" s="57"/>
      <c r="U47" s="71"/>
      <c r="V47" s="59" t="s">
        <v>40</v>
      </c>
      <c r="W47" s="50" t="s">
        <v>140</v>
      </c>
      <c r="X47" s="74">
        <v>52783800</v>
      </c>
      <c r="Y47" s="48" t="s">
        <v>56</v>
      </c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ht="69.75" x14ac:dyDescent="0.35">
      <c r="A48" s="48">
        <v>66</v>
      </c>
      <c r="B48" s="48">
        <v>66</v>
      </c>
      <c r="C48" s="167">
        <v>41</v>
      </c>
      <c r="D48" s="193">
        <v>10007</v>
      </c>
      <c r="E48" s="50" t="s">
        <v>71</v>
      </c>
      <c r="F48" s="50" t="s">
        <v>141</v>
      </c>
      <c r="G48" s="191"/>
      <c r="H48" s="191"/>
      <c r="I48" s="189">
        <v>8536</v>
      </c>
      <c r="J48" s="185">
        <v>4</v>
      </c>
      <c r="K48" s="189">
        <v>170291200</v>
      </c>
      <c r="L48" s="189">
        <f t="shared" si="6"/>
        <v>176251400</v>
      </c>
      <c r="M48" s="189">
        <f t="shared" si="4"/>
        <v>178805800</v>
      </c>
      <c r="N48" s="189">
        <f t="shared" si="5"/>
        <v>221378600</v>
      </c>
      <c r="O48" s="189">
        <v>1000</v>
      </c>
      <c r="P48" s="185">
        <v>14</v>
      </c>
      <c r="Q48" s="72" t="s">
        <v>803</v>
      </c>
      <c r="R48" s="73" t="s">
        <v>47</v>
      </c>
      <c r="S48" s="73"/>
      <c r="T48" s="57"/>
      <c r="U48" s="71"/>
      <c r="V48" s="59" t="s">
        <v>40</v>
      </c>
      <c r="W48" s="50" t="s">
        <v>141</v>
      </c>
      <c r="X48" s="74">
        <v>174133400</v>
      </c>
      <c r="Y48" s="48" t="s">
        <v>56</v>
      </c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1:45" ht="69.75" x14ac:dyDescent="0.35">
      <c r="A49" s="47">
        <v>67</v>
      </c>
      <c r="B49" s="48">
        <v>67</v>
      </c>
      <c r="C49" s="167">
        <v>42</v>
      </c>
      <c r="D49" s="193">
        <v>10014</v>
      </c>
      <c r="E49" s="50" t="s">
        <v>142</v>
      </c>
      <c r="F49" s="77" t="s">
        <v>143</v>
      </c>
      <c r="G49" s="191"/>
      <c r="H49" s="191"/>
      <c r="I49" s="189">
        <v>2210</v>
      </c>
      <c r="J49" s="185">
        <v>5</v>
      </c>
      <c r="K49" s="189">
        <v>45358600</v>
      </c>
      <c r="L49" s="189">
        <f t="shared" si="6"/>
        <v>46946200</v>
      </c>
      <c r="M49" s="189">
        <f t="shared" si="4"/>
        <v>47626500</v>
      </c>
      <c r="N49" s="189">
        <f t="shared" si="5"/>
        <v>58966200</v>
      </c>
      <c r="O49" s="189">
        <v>365</v>
      </c>
      <c r="P49" s="185">
        <v>9</v>
      </c>
      <c r="Q49" s="89" t="s">
        <v>55</v>
      </c>
      <c r="R49" s="73" t="s">
        <v>47</v>
      </c>
      <c r="S49" s="73"/>
      <c r="T49" s="57"/>
      <c r="U49" s="71"/>
      <c r="V49" s="59" t="s">
        <v>40</v>
      </c>
      <c r="W49" s="50" t="s">
        <v>143</v>
      </c>
      <c r="X49" s="74">
        <v>45358600</v>
      </c>
      <c r="Y49" s="48" t="s">
        <v>55</v>
      </c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1:45" ht="69.75" x14ac:dyDescent="0.35">
      <c r="A50" s="48">
        <v>68</v>
      </c>
      <c r="B50" s="48">
        <v>68</v>
      </c>
      <c r="C50" s="167">
        <v>43</v>
      </c>
      <c r="D50" s="193">
        <v>10097</v>
      </c>
      <c r="E50" s="50" t="s">
        <v>144</v>
      </c>
      <c r="F50" s="50" t="s">
        <v>145</v>
      </c>
      <c r="G50" s="191"/>
      <c r="H50" s="191"/>
      <c r="I50" s="189">
        <v>20497</v>
      </c>
      <c r="J50" s="185">
        <v>10</v>
      </c>
      <c r="K50" s="189">
        <v>305011300</v>
      </c>
      <c r="L50" s="189">
        <f t="shared" si="6"/>
        <v>315686700</v>
      </c>
      <c r="M50" s="189">
        <f t="shared" si="4"/>
        <v>320261900</v>
      </c>
      <c r="N50" s="189">
        <f t="shared" si="5"/>
        <v>396514700</v>
      </c>
      <c r="O50" s="189">
        <v>1090</v>
      </c>
      <c r="P50" s="185">
        <v>32</v>
      </c>
      <c r="Q50" s="72" t="s">
        <v>131</v>
      </c>
      <c r="R50" s="73" t="s">
        <v>47</v>
      </c>
      <c r="S50" s="73"/>
      <c r="T50" s="57"/>
      <c r="U50" s="71"/>
      <c r="V50" s="59" t="s">
        <v>40</v>
      </c>
      <c r="W50" s="50" t="s">
        <v>145</v>
      </c>
      <c r="X50" s="74">
        <v>314362900</v>
      </c>
      <c r="Y50" s="48" t="s">
        <v>131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5" ht="93" x14ac:dyDescent="0.35">
      <c r="A51" s="48">
        <v>69</v>
      </c>
      <c r="B51" s="48">
        <v>69</v>
      </c>
      <c r="C51" s="167">
        <v>44</v>
      </c>
      <c r="D51" s="193">
        <v>10108</v>
      </c>
      <c r="E51" s="50" t="s">
        <v>146</v>
      </c>
      <c r="F51" s="50" t="s">
        <v>707</v>
      </c>
      <c r="G51" s="191"/>
      <c r="H51" s="191"/>
      <c r="I51" s="189">
        <v>14893</v>
      </c>
      <c r="J51" s="187" t="s">
        <v>696</v>
      </c>
      <c r="K51" s="191">
        <v>196283500</v>
      </c>
      <c r="L51" s="189">
        <f t="shared" si="6"/>
        <v>203153400</v>
      </c>
      <c r="M51" s="189">
        <f t="shared" si="4"/>
        <v>206097700</v>
      </c>
      <c r="N51" s="189">
        <f t="shared" si="5"/>
        <v>255168600</v>
      </c>
      <c r="O51" s="189">
        <v>850</v>
      </c>
      <c r="P51" s="185">
        <v>22</v>
      </c>
      <c r="Q51" s="72" t="s">
        <v>805</v>
      </c>
      <c r="R51" s="73" t="s">
        <v>47</v>
      </c>
      <c r="S51" s="73"/>
      <c r="T51" s="57"/>
      <c r="U51" s="71"/>
      <c r="V51" s="59" t="s">
        <v>40</v>
      </c>
      <c r="W51" s="50" t="s">
        <v>147</v>
      </c>
      <c r="X51" s="74">
        <v>196283500</v>
      </c>
      <c r="Y51" s="48" t="s">
        <v>50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1:45" ht="93" x14ac:dyDescent="0.35">
      <c r="A52" s="47"/>
      <c r="B52" s="48"/>
      <c r="C52" s="167">
        <v>45</v>
      </c>
      <c r="D52" s="193">
        <v>10109</v>
      </c>
      <c r="E52" s="50" t="s">
        <v>148</v>
      </c>
      <c r="F52" s="50" t="s">
        <v>708</v>
      </c>
      <c r="G52" s="191"/>
      <c r="H52" s="191"/>
      <c r="I52" s="189">
        <v>576</v>
      </c>
      <c r="J52" s="185">
        <v>2</v>
      </c>
      <c r="K52" s="189">
        <v>8646700</v>
      </c>
      <c r="L52" s="189">
        <f t="shared" si="6"/>
        <v>8949300</v>
      </c>
      <c r="M52" s="189">
        <f t="shared" si="4"/>
        <v>9079000</v>
      </c>
      <c r="N52" s="189">
        <f t="shared" si="5"/>
        <v>11240700</v>
      </c>
      <c r="O52" s="189">
        <v>300</v>
      </c>
      <c r="P52" s="185">
        <v>6</v>
      </c>
      <c r="Q52" s="89" t="s">
        <v>38</v>
      </c>
      <c r="R52" s="73" t="s">
        <v>47</v>
      </c>
      <c r="S52" s="73"/>
      <c r="T52" s="57"/>
      <c r="U52" s="71" t="s">
        <v>150</v>
      </c>
      <c r="V52" s="59" t="s">
        <v>40</v>
      </c>
      <c r="W52" s="50" t="s">
        <v>149</v>
      </c>
      <c r="X52" s="74">
        <v>7702300</v>
      </c>
      <c r="Y52" s="48" t="s">
        <v>55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1:45" ht="69.75" x14ac:dyDescent="0.35">
      <c r="A53" s="47">
        <v>71</v>
      </c>
      <c r="B53" s="48">
        <v>71</v>
      </c>
      <c r="C53" s="167">
        <v>46</v>
      </c>
      <c r="D53" s="193">
        <v>10121</v>
      </c>
      <c r="E53" s="50" t="s">
        <v>156</v>
      </c>
      <c r="F53" s="50" t="s">
        <v>157</v>
      </c>
      <c r="G53" s="191"/>
      <c r="H53" s="191"/>
      <c r="I53" s="189">
        <v>17000</v>
      </c>
      <c r="J53" s="185">
        <v>8</v>
      </c>
      <c r="K53" s="189">
        <v>313133000</v>
      </c>
      <c r="L53" s="189">
        <f t="shared" si="6"/>
        <v>324092700</v>
      </c>
      <c r="M53" s="189">
        <f t="shared" si="4"/>
        <v>328789700</v>
      </c>
      <c r="N53" s="189">
        <f t="shared" si="5"/>
        <v>407072900</v>
      </c>
      <c r="O53" s="189">
        <v>1100</v>
      </c>
      <c r="P53" s="185">
        <v>30</v>
      </c>
      <c r="Q53" s="89" t="s">
        <v>56</v>
      </c>
      <c r="R53" s="73" t="s">
        <v>47</v>
      </c>
      <c r="S53" s="73"/>
      <c r="T53" s="57"/>
      <c r="U53" s="200" t="s">
        <v>158</v>
      </c>
      <c r="V53" s="59" t="s">
        <v>40</v>
      </c>
      <c r="W53" s="50" t="s">
        <v>157</v>
      </c>
      <c r="X53" s="203">
        <v>339500000</v>
      </c>
      <c r="Y53" s="48" t="s">
        <v>56</v>
      </c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1:45" ht="69.75" x14ac:dyDescent="0.35">
      <c r="A54" s="48">
        <v>72</v>
      </c>
      <c r="B54" s="48">
        <v>72</v>
      </c>
      <c r="C54" s="167">
        <v>47</v>
      </c>
      <c r="D54" s="193">
        <v>10124</v>
      </c>
      <c r="E54" s="50" t="s">
        <v>159</v>
      </c>
      <c r="F54" s="50" t="s">
        <v>160</v>
      </c>
      <c r="G54" s="191"/>
      <c r="H54" s="191"/>
      <c r="I54" s="189">
        <v>1482</v>
      </c>
      <c r="J54" s="185">
        <v>4</v>
      </c>
      <c r="K54" s="189">
        <v>28771400</v>
      </c>
      <c r="L54" s="189">
        <f t="shared" si="6"/>
        <v>29778400</v>
      </c>
      <c r="M54" s="189">
        <f t="shared" si="4"/>
        <v>30210000</v>
      </c>
      <c r="N54" s="189">
        <f t="shared" si="5"/>
        <v>37402800</v>
      </c>
      <c r="O54" s="189">
        <v>410</v>
      </c>
      <c r="P54" s="185">
        <v>10</v>
      </c>
      <c r="Q54" s="72" t="s">
        <v>360</v>
      </c>
      <c r="R54" s="73" t="s">
        <v>47</v>
      </c>
      <c r="S54" s="73"/>
      <c r="T54" s="57"/>
      <c r="U54" s="71"/>
      <c r="V54" s="59" t="s">
        <v>40</v>
      </c>
      <c r="W54" s="50" t="s">
        <v>160</v>
      </c>
      <c r="X54" s="74">
        <v>28771400</v>
      </c>
      <c r="Y54" s="48" t="s">
        <v>55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ht="69.75" x14ac:dyDescent="0.35">
      <c r="A55" s="48">
        <v>73</v>
      </c>
      <c r="B55" s="48">
        <v>73</v>
      </c>
      <c r="C55" s="167">
        <v>48</v>
      </c>
      <c r="D55" s="193">
        <v>10129</v>
      </c>
      <c r="E55" s="50" t="s">
        <v>161</v>
      </c>
      <c r="F55" s="50" t="s">
        <v>162</v>
      </c>
      <c r="G55" s="191"/>
      <c r="H55" s="191"/>
      <c r="I55" s="189">
        <v>9683</v>
      </c>
      <c r="J55" s="185">
        <v>6</v>
      </c>
      <c r="K55" s="189">
        <v>239328800</v>
      </c>
      <c r="L55" s="189">
        <f t="shared" si="6"/>
        <v>247705300</v>
      </c>
      <c r="M55" s="189">
        <f t="shared" si="4"/>
        <v>251295200</v>
      </c>
      <c r="N55" s="189">
        <f t="shared" si="5"/>
        <v>311127400</v>
      </c>
      <c r="O55" s="189">
        <v>820</v>
      </c>
      <c r="P55" s="185">
        <v>17</v>
      </c>
      <c r="Q55" s="72" t="s">
        <v>806</v>
      </c>
      <c r="R55" s="73" t="s">
        <v>47</v>
      </c>
      <c r="S55" s="73"/>
      <c r="T55" s="57"/>
      <c r="U55" s="71"/>
      <c r="V55" s="59" t="s">
        <v>40</v>
      </c>
      <c r="W55" s="50" t="s">
        <v>162</v>
      </c>
      <c r="X55" s="74">
        <v>233578900</v>
      </c>
      <c r="Y55" s="48" t="s">
        <v>56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ht="69.75" x14ac:dyDescent="0.35">
      <c r="A56" s="48">
        <v>74</v>
      </c>
      <c r="B56" s="48">
        <v>74</v>
      </c>
      <c r="C56" s="167">
        <v>49</v>
      </c>
      <c r="D56" s="193">
        <v>10135</v>
      </c>
      <c r="E56" s="50" t="s">
        <v>163</v>
      </c>
      <c r="F56" s="50" t="s">
        <v>164</v>
      </c>
      <c r="G56" s="191"/>
      <c r="H56" s="191"/>
      <c r="I56" s="189">
        <v>3450</v>
      </c>
      <c r="J56" s="185">
        <v>6</v>
      </c>
      <c r="K56" s="189">
        <v>52926000</v>
      </c>
      <c r="L56" s="189">
        <f t="shared" si="6"/>
        <v>54778400</v>
      </c>
      <c r="M56" s="189">
        <f t="shared" si="4"/>
        <v>55572300</v>
      </c>
      <c r="N56" s="189">
        <f t="shared" si="5"/>
        <v>68803800</v>
      </c>
      <c r="O56" s="189">
        <v>480</v>
      </c>
      <c r="P56" s="185">
        <v>14</v>
      </c>
      <c r="Q56" s="72" t="s">
        <v>807</v>
      </c>
      <c r="R56" s="73" t="s">
        <v>47</v>
      </c>
      <c r="S56" s="73"/>
      <c r="T56" s="57"/>
      <c r="U56" s="71"/>
      <c r="V56" s="59" t="s">
        <v>40</v>
      </c>
      <c r="W56" s="50" t="s">
        <v>164</v>
      </c>
      <c r="X56" s="74">
        <v>59753000</v>
      </c>
      <c r="Y56" s="48" t="s">
        <v>64</v>
      </c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1:45" ht="69.75" x14ac:dyDescent="0.35">
      <c r="A57" s="47">
        <v>75</v>
      </c>
      <c r="B57" s="48">
        <v>75</v>
      </c>
      <c r="C57" s="167">
        <v>50</v>
      </c>
      <c r="D57" s="193">
        <v>10145</v>
      </c>
      <c r="E57" s="50" t="s">
        <v>165</v>
      </c>
      <c r="F57" s="77" t="s">
        <v>166</v>
      </c>
      <c r="G57" s="191"/>
      <c r="H57" s="191"/>
      <c r="I57" s="189">
        <v>1950</v>
      </c>
      <c r="J57" s="185">
        <v>2</v>
      </c>
      <c r="K57" s="189">
        <v>41778500</v>
      </c>
      <c r="L57" s="189">
        <f t="shared" si="6"/>
        <v>43240700</v>
      </c>
      <c r="M57" s="189">
        <f t="shared" si="4"/>
        <v>43867400</v>
      </c>
      <c r="N57" s="189">
        <f t="shared" si="5"/>
        <v>54312100</v>
      </c>
      <c r="O57" s="189">
        <v>365</v>
      </c>
      <c r="P57" s="185">
        <v>8</v>
      </c>
      <c r="Q57" s="89" t="s">
        <v>55</v>
      </c>
      <c r="R57" s="73" t="s">
        <v>47</v>
      </c>
      <c r="S57" s="73"/>
      <c r="T57" s="57"/>
      <c r="U57" s="71" t="s">
        <v>167</v>
      </c>
      <c r="V57" s="59" t="s">
        <v>40</v>
      </c>
      <c r="W57" s="50" t="s">
        <v>166</v>
      </c>
      <c r="X57" s="74">
        <v>41778500</v>
      </c>
      <c r="Y57" s="48" t="s">
        <v>55</v>
      </c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1:45" ht="69.75" x14ac:dyDescent="0.35">
      <c r="A58" s="48">
        <v>76</v>
      </c>
      <c r="B58" s="48">
        <v>76</v>
      </c>
      <c r="C58" s="167">
        <v>51</v>
      </c>
      <c r="D58" s="193">
        <v>10153</v>
      </c>
      <c r="E58" s="50" t="s">
        <v>142</v>
      </c>
      <c r="F58" s="50" t="s">
        <v>168</v>
      </c>
      <c r="G58" s="191"/>
      <c r="H58" s="191"/>
      <c r="I58" s="189">
        <v>4714</v>
      </c>
      <c r="J58" s="185">
        <v>5</v>
      </c>
      <c r="K58" s="189">
        <v>74244200</v>
      </c>
      <c r="L58" s="189">
        <f t="shared" si="6"/>
        <v>76842700</v>
      </c>
      <c r="M58" s="189">
        <f t="shared" si="4"/>
        <v>77956400</v>
      </c>
      <c r="N58" s="189">
        <f t="shared" si="5"/>
        <v>96517500</v>
      </c>
      <c r="O58" s="189">
        <v>450</v>
      </c>
      <c r="P58" s="185">
        <v>10</v>
      </c>
      <c r="Q58" s="72" t="s">
        <v>360</v>
      </c>
      <c r="R58" s="73" t="s">
        <v>47</v>
      </c>
      <c r="S58" s="73"/>
      <c r="T58" s="57"/>
      <c r="U58" s="71"/>
      <c r="V58" s="59" t="s">
        <v>40</v>
      </c>
      <c r="W58" s="50" t="s">
        <v>168</v>
      </c>
      <c r="X58" s="74">
        <v>74682500</v>
      </c>
      <c r="Y58" s="48" t="s">
        <v>55</v>
      </c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1:45" ht="93" x14ac:dyDescent="0.35">
      <c r="A59" s="47">
        <v>78</v>
      </c>
      <c r="B59" s="48">
        <v>78</v>
      </c>
      <c r="C59" s="167">
        <v>52</v>
      </c>
      <c r="D59" s="193">
        <v>10198</v>
      </c>
      <c r="E59" s="50" t="s">
        <v>169</v>
      </c>
      <c r="F59" s="77" t="s">
        <v>709</v>
      </c>
      <c r="G59" s="191"/>
      <c r="H59" s="191"/>
      <c r="I59" s="189">
        <v>12600</v>
      </c>
      <c r="J59" s="185">
        <v>5</v>
      </c>
      <c r="K59" s="189">
        <v>224589200</v>
      </c>
      <c r="L59" s="189">
        <f t="shared" si="6"/>
        <v>232449800</v>
      </c>
      <c r="M59" s="189">
        <f t="shared" si="4"/>
        <v>235818700</v>
      </c>
      <c r="N59" s="189">
        <f t="shared" si="5"/>
        <v>291966000</v>
      </c>
      <c r="O59" s="189">
        <v>900</v>
      </c>
      <c r="P59" s="185">
        <v>20</v>
      </c>
      <c r="Q59" s="89" t="s">
        <v>124</v>
      </c>
      <c r="R59" s="73" t="s">
        <v>47</v>
      </c>
      <c r="S59" s="73"/>
      <c r="T59" s="57"/>
      <c r="U59" s="200" t="s">
        <v>171</v>
      </c>
      <c r="V59" s="59" t="s">
        <v>40</v>
      </c>
      <c r="W59" s="50" t="s">
        <v>172</v>
      </c>
      <c r="X59" s="74">
        <v>224589200</v>
      </c>
      <c r="Y59" s="48" t="s">
        <v>131</v>
      </c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1:45" ht="93" x14ac:dyDescent="0.35">
      <c r="A60" s="48">
        <v>79</v>
      </c>
      <c r="B60" s="48">
        <v>79</v>
      </c>
      <c r="C60" s="167">
        <v>53</v>
      </c>
      <c r="D60" s="193">
        <v>10225</v>
      </c>
      <c r="E60" s="50" t="s">
        <v>173</v>
      </c>
      <c r="F60" s="50" t="s">
        <v>174</v>
      </c>
      <c r="G60" s="191"/>
      <c r="H60" s="191"/>
      <c r="I60" s="189">
        <v>15070</v>
      </c>
      <c r="J60" s="185">
        <v>10</v>
      </c>
      <c r="K60" s="189">
        <v>316980600</v>
      </c>
      <c r="L60" s="189">
        <f t="shared" si="6"/>
        <v>328074900</v>
      </c>
      <c r="M60" s="189">
        <f t="shared" si="4"/>
        <v>332829600</v>
      </c>
      <c r="N60" s="189">
        <f t="shared" si="5"/>
        <v>412074800</v>
      </c>
      <c r="O60" s="189">
        <v>900</v>
      </c>
      <c r="P60" s="185">
        <v>21</v>
      </c>
      <c r="Q60" s="72" t="s">
        <v>806</v>
      </c>
      <c r="R60" s="73" t="s">
        <v>47</v>
      </c>
      <c r="S60" s="73"/>
      <c r="T60" s="57"/>
      <c r="U60" s="71"/>
      <c r="V60" s="59" t="s">
        <v>40</v>
      </c>
      <c r="W60" s="50" t="s">
        <v>174</v>
      </c>
      <c r="X60" s="74">
        <v>316980600</v>
      </c>
      <c r="Y60" s="48" t="s">
        <v>131</v>
      </c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1:45" ht="69.75" x14ac:dyDescent="0.35">
      <c r="A61" s="48">
        <v>80</v>
      </c>
      <c r="B61" s="48">
        <v>80</v>
      </c>
      <c r="C61" s="167">
        <v>54</v>
      </c>
      <c r="D61" s="193">
        <v>10289</v>
      </c>
      <c r="E61" s="50" t="s">
        <v>175</v>
      </c>
      <c r="F61" s="50" t="s">
        <v>710</v>
      </c>
      <c r="G61" s="191"/>
      <c r="H61" s="191"/>
      <c r="I61" s="189">
        <v>1780</v>
      </c>
      <c r="J61" s="185">
        <v>4</v>
      </c>
      <c r="K61" s="189">
        <v>35307600</v>
      </c>
      <c r="L61" s="189">
        <f t="shared" si="6"/>
        <v>36543400</v>
      </c>
      <c r="M61" s="189">
        <f t="shared" si="4"/>
        <v>37073000</v>
      </c>
      <c r="N61" s="189">
        <f t="shared" si="5"/>
        <v>45899900</v>
      </c>
      <c r="O61" s="189">
        <v>460</v>
      </c>
      <c r="P61" s="185">
        <v>12</v>
      </c>
      <c r="Q61" s="72" t="s">
        <v>360</v>
      </c>
      <c r="R61" s="73" t="s">
        <v>47</v>
      </c>
      <c r="S61" s="73"/>
      <c r="T61" s="57"/>
      <c r="U61" s="71"/>
      <c r="V61" s="59" t="s">
        <v>40</v>
      </c>
      <c r="W61" s="50" t="s">
        <v>176</v>
      </c>
      <c r="X61" s="74">
        <v>37905500</v>
      </c>
      <c r="Y61" s="48" t="s">
        <v>55</v>
      </c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1:45" ht="93" x14ac:dyDescent="0.35">
      <c r="A62" s="48">
        <v>81</v>
      </c>
      <c r="B62" s="48">
        <v>81</v>
      </c>
      <c r="C62" s="167">
        <v>55</v>
      </c>
      <c r="D62" s="193">
        <v>10367</v>
      </c>
      <c r="E62" s="50" t="s">
        <v>177</v>
      </c>
      <c r="F62" s="50" t="s">
        <v>178</v>
      </c>
      <c r="G62" s="191"/>
      <c r="H62" s="191"/>
      <c r="I62" s="189">
        <v>2250</v>
      </c>
      <c r="J62" s="185">
        <v>3</v>
      </c>
      <c r="K62" s="189">
        <v>30699100</v>
      </c>
      <c r="L62" s="189">
        <f t="shared" si="6"/>
        <v>31773600</v>
      </c>
      <c r="M62" s="189">
        <f t="shared" si="4"/>
        <v>32234100</v>
      </c>
      <c r="N62" s="189">
        <f t="shared" si="5"/>
        <v>39908800</v>
      </c>
      <c r="O62" s="189">
        <v>450</v>
      </c>
      <c r="P62" s="185">
        <v>10</v>
      </c>
      <c r="Q62" s="72" t="s">
        <v>360</v>
      </c>
      <c r="R62" s="73" t="s">
        <v>47</v>
      </c>
      <c r="S62" s="73"/>
      <c r="T62" s="57"/>
      <c r="U62" s="71"/>
      <c r="V62" s="59" t="s">
        <v>40</v>
      </c>
      <c r="W62" s="50" t="s">
        <v>178</v>
      </c>
      <c r="X62" s="74">
        <v>30699100</v>
      </c>
      <c r="Y62" s="48" t="s">
        <v>55</v>
      </c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1:45" ht="69.75" x14ac:dyDescent="0.35">
      <c r="A63" s="48">
        <v>82</v>
      </c>
      <c r="B63" s="48">
        <v>82</v>
      </c>
      <c r="C63" s="167">
        <v>56</v>
      </c>
      <c r="D63" s="193">
        <v>10385</v>
      </c>
      <c r="E63" s="50" t="s">
        <v>179</v>
      </c>
      <c r="F63" s="50" t="s">
        <v>711</v>
      </c>
      <c r="G63" s="191"/>
      <c r="H63" s="191"/>
      <c r="I63" s="189">
        <v>5348</v>
      </c>
      <c r="J63" s="185">
        <v>7</v>
      </c>
      <c r="K63" s="189">
        <v>102088300</v>
      </c>
      <c r="L63" s="189">
        <f t="shared" si="6"/>
        <v>105661400</v>
      </c>
      <c r="M63" s="189">
        <f t="shared" si="4"/>
        <v>107192700</v>
      </c>
      <c r="N63" s="189">
        <f t="shared" si="5"/>
        <v>132714800</v>
      </c>
      <c r="O63" s="189">
        <v>550</v>
      </c>
      <c r="P63" s="185">
        <v>13</v>
      </c>
      <c r="Q63" s="72" t="s">
        <v>805</v>
      </c>
      <c r="R63" s="73" t="s">
        <v>47</v>
      </c>
      <c r="S63" s="73"/>
      <c r="T63" s="57"/>
      <c r="U63" s="71"/>
      <c r="V63" s="59" t="s">
        <v>40</v>
      </c>
      <c r="W63" s="50" t="s">
        <v>180</v>
      </c>
      <c r="X63" s="74">
        <v>121000000</v>
      </c>
      <c r="Y63" s="48" t="s">
        <v>50</v>
      </c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1:45" ht="69.75" x14ac:dyDescent="0.35">
      <c r="A64" s="47">
        <v>84</v>
      </c>
      <c r="B64" s="48">
        <v>84</v>
      </c>
      <c r="C64" s="167">
        <v>57</v>
      </c>
      <c r="D64" s="193">
        <v>10402</v>
      </c>
      <c r="E64" s="50" t="s">
        <v>181</v>
      </c>
      <c r="F64" s="77" t="s">
        <v>712</v>
      </c>
      <c r="G64" s="191"/>
      <c r="H64" s="191"/>
      <c r="I64" s="189">
        <v>2174</v>
      </c>
      <c r="J64" s="185">
        <v>2</v>
      </c>
      <c r="K64" s="189">
        <v>36493800</v>
      </c>
      <c r="L64" s="189">
        <f t="shared" si="6"/>
        <v>37771100</v>
      </c>
      <c r="M64" s="189">
        <f t="shared" si="4"/>
        <v>38318500</v>
      </c>
      <c r="N64" s="189">
        <f t="shared" si="5"/>
        <v>47441900</v>
      </c>
      <c r="O64" s="189">
        <v>365</v>
      </c>
      <c r="P64" s="185">
        <v>10</v>
      </c>
      <c r="Q64" s="89" t="s">
        <v>56</v>
      </c>
      <c r="R64" s="73" t="s">
        <v>47</v>
      </c>
      <c r="S64" s="73"/>
      <c r="T64" s="57"/>
      <c r="U64" s="71"/>
      <c r="V64" s="59" t="s">
        <v>40</v>
      </c>
      <c r="W64" s="50" t="s">
        <v>182</v>
      </c>
      <c r="X64" s="203">
        <v>36493800</v>
      </c>
      <c r="Y64" s="48" t="s">
        <v>56</v>
      </c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1:45" ht="69.75" x14ac:dyDescent="0.35">
      <c r="A65" s="47">
        <v>85</v>
      </c>
      <c r="B65" s="48">
        <v>85</v>
      </c>
      <c r="C65" s="167">
        <v>58</v>
      </c>
      <c r="D65" s="193">
        <v>10404</v>
      </c>
      <c r="E65" s="50" t="s">
        <v>183</v>
      </c>
      <c r="F65" s="77" t="s">
        <v>777</v>
      </c>
      <c r="G65" s="191"/>
      <c r="H65" s="191"/>
      <c r="I65" s="189">
        <v>480</v>
      </c>
      <c r="J65" s="185">
        <v>1</v>
      </c>
      <c r="K65" s="189">
        <v>8648300</v>
      </c>
      <c r="L65" s="189">
        <v>8823000</v>
      </c>
      <c r="M65" s="189">
        <f t="shared" si="4"/>
        <v>9080700</v>
      </c>
      <c r="N65" s="189">
        <f t="shared" si="5"/>
        <v>11242800</v>
      </c>
      <c r="O65" s="189">
        <v>300</v>
      </c>
      <c r="P65" s="185">
        <v>8</v>
      </c>
      <c r="Q65" s="89" t="s">
        <v>56</v>
      </c>
      <c r="R65" s="73" t="s">
        <v>47</v>
      </c>
      <c r="S65" s="73"/>
      <c r="T65" s="57"/>
      <c r="U65" s="200" t="s">
        <v>184</v>
      </c>
      <c r="V65" s="59" t="s">
        <v>40</v>
      </c>
      <c r="W65" s="50" t="s">
        <v>185</v>
      </c>
      <c r="X65" s="203">
        <v>8648300</v>
      </c>
      <c r="Y65" s="48" t="s">
        <v>56</v>
      </c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1:45" ht="69.75" x14ac:dyDescent="0.35">
      <c r="A66" s="48">
        <v>86</v>
      </c>
      <c r="B66" s="48">
        <v>86</v>
      </c>
      <c r="C66" s="167">
        <v>59</v>
      </c>
      <c r="D66" s="193">
        <v>10459</v>
      </c>
      <c r="E66" s="50" t="s">
        <v>186</v>
      </c>
      <c r="F66" s="50" t="s">
        <v>713</v>
      </c>
      <c r="G66" s="191"/>
      <c r="H66" s="191"/>
      <c r="I66" s="189">
        <v>1894</v>
      </c>
      <c r="J66" s="185">
        <v>4</v>
      </c>
      <c r="K66" s="189">
        <v>37313400</v>
      </c>
      <c r="L66" s="189">
        <f t="shared" ref="L66:L80" si="7">ROUND(K66*1.035,-2)</f>
        <v>38619400</v>
      </c>
      <c r="M66" s="189">
        <f t="shared" si="4"/>
        <v>39179100</v>
      </c>
      <c r="N66" s="189">
        <f t="shared" si="5"/>
        <v>48507400</v>
      </c>
      <c r="O66" s="189">
        <v>420</v>
      </c>
      <c r="P66" s="185">
        <v>11</v>
      </c>
      <c r="Q66" s="72" t="s">
        <v>360</v>
      </c>
      <c r="R66" s="73" t="s">
        <v>47</v>
      </c>
      <c r="S66" s="73"/>
      <c r="T66" s="57"/>
      <c r="U66" s="71"/>
      <c r="V66" s="59" t="s">
        <v>40</v>
      </c>
      <c r="W66" s="50" t="s">
        <v>187</v>
      </c>
      <c r="X66" s="203">
        <v>44000000</v>
      </c>
      <c r="Y66" s="48" t="s">
        <v>55</v>
      </c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1:45" ht="69.75" x14ac:dyDescent="0.35">
      <c r="A67" s="47">
        <v>88</v>
      </c>
      <c r="B67" s="48">
        <v>88</v>
      </c>
      <c r="C67" s="167">
        <v>60</v>
      </c>
      <c r="D67" s="193">
        <v>10468</v>
      </c>
      <c r="E67" s="50" t="s">
        <v>188</v>
      </c>
      <c r="F67" s="77" t="s">
        <v>189</v>
      </c>
      <c r="G67" s="191"/>
      <c r="H67" s="191"/>
      <c r="I67" s="189">
        <v>1724</v>
      </c>
      <c r="J67" s="185">
        <v>4</v>
      </c>
      <c r="K67" s="189">
        <v>23310900</v>
      </c>
      <c r="L67" s="189">
        <f t="shared" si="7"/>
        <v>24126800</v>
      </c>
      <c r="M67" s="189">
        <f t="shared" si="4"/>
        <v>24476400</v>
      </c>
      <c r="N67" s="189">
        <f t="shared" si="5"/>
        <v>30304200</v>
      </c>
      <c r="O67" s="189">
        <v>420</v>
      </c>
      <c r="P67" s="185">
        <v>10</v>
      </c>
      <c r="Q67" s="72" t="s">
        <v>64</v>
      </c>
      <c r="R67" s="73" t="s">
        <v>47</v>
      </c>
      <c r="S67" s="73"/>
      <c r="T67" s="57"/>
      <c r="U67" s="71" t="s">
        <v>190</v>
      </c>
      <c r="V67" s="59" t="s">
        <v>40</v>
      </c>
      <c r="W67" s="50" t="s">
        <v>191</v>
      </c>
      <c r="X67" s="74">
        <v>23902700</v>
      </c>
      <c r="Y67" s="48" t="s">
        <v>64</v>
      </c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1:45" ht="93" x14ac:dyDescent="0.35">
      <c r="A68" s="47">
        <v>89</v>
      </c>
      <c r="B68" s="48">
        <v>89</v>
      </c>
      <c r="C68" s="167">
        <v>61</v>
      </c>
      <c r="D68" s="193" t="s">
        <v>192</v>
      </c>
      <c r="E68" s="50" t="s">
        <v>193</v>
      </c>
      <c r="F68" s="77" t="s">
        <v>194</v>
      </c>
      <c r="G68" s="191"/>
      <c r="H68" s="191"/>
      <c r="I68" s="189">
        <v>3012</v>
      </c>
      <c r="J68" s="185">
        <v>5</v>
      </c>
      <c r="K68" s="189">
        <v>42754700</v>
      </c>
      <c r="L68" s="189">
        <f t="shared" si="7"/>
        <v>44251100</v>
      </c>
      <c r="M68" s="189">
        <f t="shared" si="4"/>
        <v>44892400</v>
      </c>
      <c r="N68" s="189">
        <f t="shared" si="5"/>
        <v>55581100</v>
      </c>
      <c r="O68" s="190">
        <v>450</v>
      </c>
      <c r="P68" s="185">
        <v>12</v>
      </c>
      <c r="Q68" s="72" t="s">
        <v>64</v>
      </c>
      <c r="R68" s="73" t="s">
        <v>47</v>
      </c>
      <c r="S68" s="73"/>
      <c r="T68" s="57"/>
      <c r="U68" s="71" t="s">
        <v>195</v>
      </c>
      <c r="V68" s="59" t="s">
        <v>40</v>
      </c>
      <c r="W68" s="50" t="s">
        <v>194</v>
      </c>
      <c r="X68" s="74">
        <v>42788200</v>
      </c>
      <c r="Y68" s="48" t="s">
        <v>64</v>
      </c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1:45" ht="69.75" x14ac:dyDescent="0.35">
      <c r="A69" s="48">
        <v>91</v>
      </c>
      <c r="B69" s="48">
        <v>91</v>
      </c>
      <c r="C69" s="167">
        <v>62</v>
      </c>
      <c r="D69" s="193">
        <v>10492</v>
      </c>
      <c r="E69" s="50" t="s">
        <v>196</v>
      </c>
      <c r="F69" s="50" t="s">
        <v>714</v>
      </c>
      <c r="G69" s="191"/>
      <c r="H69" s="191"/>
      <c r="I69" s="189">
        <v>1362</v>
      </c>
      <c r="J69" s="185">
        <v>2</v>
      </c>
      <c r="K69" s="189">
        <v>24534300</v>
      </c>
      <c r="L69" s="189">
        <f t="shared" si="7"/>
        <v>25393000</v>
      </c>
      <c r="M69" s="189">
        <f t="shared" si="4"/>
        <v>25761000</v>
      </c>
      <c r="N69" s="189">
        <f t="shared" si="5"/>
        <v>31894600</v>
      </c>
      <c r="O69" s="189">
        <v>360</v>
      </c>
      <c r="P69" s="185">
        <v>8</v>
      </c>
      <c r="Q69" s="72" t="s">
        <v>803</v>
      </c>
      <c r="R69" s="73" t="s">
        <v>47</v>
      </c>
      <c r="S69" s="73"/>
      <c r="T69" s="57"/>
      <c r="U69" s="71"/>
      <c r="V69" s="59" t="s">
        <v>40</v>
      </c>
      <c r="W69" s="50" t="s">
        <v>197</v>
      </c>
      <c r="X69" s="74">
        <v>35000000</v>
      </c>
      <c r="Y69" s="48" t="s">
        <v>56</v>
      </c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1:45" ht="69.75" x14ac:dyDescent="0.35">
      <c r="A70" s="48"/>
      <c r="B70" s="48"/>
      <c r="C70" s="167">
        <v>63</v>
      </c>
      <c r="D70" s="193">
        <v>10512</v>
      </c>
      <c r="E70" s="50" t="s">
        <v>198</v>
      </c>
      <c r="F70" s="50" t="s">
        <v>199</v>
      </c>
      <c r="G70" s="191"/>
      <c r="H70" s="191"/>
      <c r="I70" s="189">
        <v>2646</v>
      </c>
      <c r="J70" s="185">
        <v>3</v>
      </c>
      <c r="K70" s="189">
        <v>29894200</v>
      </c>
      <c r="L70" s="189">
        <f t="shared" si="7"/>
        <v>30940500</v>
      </c>
      <c r="M70" s="189">
        <f t="shared" ref="M70:M99" si="8">ROUND(K70*1.05,-2)</f>
        <v>31388900</v>
      </c>
      <c r="N70" s="189">
        <f t="shared" si="5"/>
        <v>38862500</v>
      </c>
      <c r="O70" s="189">
        <v>365</v>
      </c>
      <c r="P70" s="185">
        <v>10</v>
      </c>
      <c r="Q70" s="72" t="s">
        <v>803</v>
      </c>
      <c r="R70" s="73" t="s">
        <v>47</v>
      </c>
      <c r="S70" s="73"/>
      <c r="T70" s="57"/>
      <c r="U70" s="71"/>
      <c r="V70" s="59" t="s">
        <v>40</v>
      </c>
      <c r="W70" s="50" t="s">
        <v>199</v>
      </c>
      <c r="X70" s="74">
        <v>29894200</v>
      </c>
      <c r="Y70" s="48" t="s">
        <v>56</v>
      </c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1:45" ht="69.75" x14ac:dyDescent="0.35">
      <c r="A71" s="47">
        <v>92</v>
      </c>
      <c r="B71" s="48">
        <v>92</v>
      </c>
      <c r="C71" s="167">
        <v>64</v>
      </c>
      <c r="D71" s="193">
        <v>10516</v>
      </c>
      <c r="E71" s="50" t="s">
        <v>200</v>
      </c>
      <c r="F71" s="77" t="s">
        <v>715</v>
      </c>
      <c r="G71" s="191"/>
      <c r="H71" s="191"/>
      <c r="I71" s="189">
        <v>4446</v>
      </c>
      <c r="J71" s="185">
        <v>5</v>
      </c>
      <c r="K71" s="189">
        <v>72370700</v>
      </c>
      <c r="L71" s="189">
        <f t="shared" si="7"/>
        <v>74903700</v>
      </c>
      <c r="M71" s="189">
        <f t="shared" si="8"/>
        <v>75989200</v>
      </c>
      <c r="N71" s="189">
        <f t="shared" si="5"/>
        <v>94081900</v>
      </c>
      <c r="O71" s="189">
        <v>650</v>
      </c>
      <c r="P71" s="185">
        <v>20</v>
      </c>
      <c r="Q71" s="89" t="s">
        <v>124</v>
      </c>
      <c r="R71" s="73" t="s">
        <v>47</v>
      </c>
      <c r="S71" s="73"/>
      <c r="T71" s="57"/>
      <c r="U71" s="71"/>
      <c r="V71" s="59" t="s">
        <v>40</v>
      </c>
      <c r="W71" s="50" t="s">
        <v>201</v>
      </c>
      <c r="X71" s="74">
        <v>74555100</v>
      </c>
      <c r="Y71" s="48" t="s">
        <v>124</v>
      </c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1:45" ht="69.75" x14ac:dyDescent="0.35">
      <c r="A72" s="47">
        <v>93</v>
      </c>
      <c r="B72" s="48">
        <v>93</v>
      </c>
      <c r="C72" s="167">
        <v>65</v>
      </c>
      <c r="D72" s="193">
        <v>10535</v>
      </c>
      <c r="E72" s="50" t="s">
        <v>202</v>
      </c>
      <c r="F72" s="77" t="s">
        <v>203</v>
      </c>
      <c r="G72" s="191"/>
      <c r="H72" s="191"/>
      <c r="I72" s="189">
        <v>3336</v>
      </c>
      <c r="J72" s="185">
        <v>7</v>
      </c>
      <c r="K72" s="189">
        <v>59449900</v>
      </c>
      <c r="L72" s="189">
        <f t="shared" si="7"/>
        <v>61530600</v>
      </c>
      <c r="M72" s="189">
        <f t="shared" si="8"/>
        <v>62422400</v>
      </c>
      <c r="N72" s="189">
        <f t="shared" ref="N72:N100" si="9">ROUND(K72*1.3,-2)</f>
        <v>77284900</v>
      </c>
      <c r="O72" s="189">
        <v>570</v>
      </c>
      <c r="P72" s="185">
        <v>15</v>
      </c>
      <c r="Q72" s="72" t="s">
        <v>64</v>
      </c>
      <c r="R72" s="73" t="s">
        <v>47</v>
      </c>
      <c r="S72" s="73"/>
      <c r="T72" s="57"/>
      <c r="U72" s="71"/>
      <c r="V72" s="59" t="s">
        <v>40</v>
      </c>
      <c r="W72" s="50" t="s">
        <v>203</v>
      </c>
      <c r="X72" s="74">
        <v>76933300</v>
      </c>
      <c r="Y72" s="48" t="s">
        <v>64</v>
      </c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1:45" ht="69.75" x14ac:dyDescent="0.35">
      <c r="A73" s="48">
        <v>94</v>
      </c>
      <c r="B73" s="48">
        <v>94</v>
      </c>
      <c r="C73" s="167">
        <v>66</v>
      </c>
      <c r="D73" s="193">
        <v>10554</v>
      </c>
      <c r="E73" s="50" t="s">
        <v>204</v>
      </c>
      <c r="F73" s="50" t="s">
        <v>716</v>
      </c>
      <c r="G73" s="191"/>
      <c r="H73" s="191"/>
      <c r="I73" s="189">
        <v>10440</v>
      </c>
      <c r="J73" s="185">
        <v>6</v>
      </c>
      <c r="K73" s="189">
        <v>268147000</v>
      </c>
      <c r="L73" s="189">
        <f t="shared" si="7"/>
        <v>277532100</v>
      </c>
      <c r="M73" s="189">
        <f t="shared" si="8"/>
        <v>281554400</v>
      </c>
      <c r="N73" s="189">
        <f t="shared" si="9"/>
        <v>348591100</v>
      </c>
      <c r="O73" s="189">
        <v>910</v>
      </c>
      <c r="P73" s="185">
        <v>25</v>
      </c>
      <c r="Q73" s="72" t="s">
        <v>808</v>
      </c>
      <c r="R73" s="73" t="s">
        <v>47</v>
      </c>
      <c r="S73" s="73"/>
      <c r="T73" s="57"/>
      <c r="U73" s="71"/>
      <c r="V73" s="59" t="s">
        <v>40</v>
      </c>
      <c r="W73" s="50" t="s">
        <v>205</v>
      </c>
      <c r="X73" s="74">
        <v>274065600</v>
      </c>
      <c r="Y73" s="48" t="s">
        <v>124</v>
      </c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45" ht="69.75" x14ac:dyDescent="0.35">
      <c r="A74" s="47">
        <v>95</v>
      </c>
      <c r="B74" s="48">
        <v>95</v>
      </c>
      <c r="C74" s="167">
        <v>67</v>
      </c>
      <c r="D74" s="193">
        <v>10562</v>
      </c>
      <c r="E74" s="77" t="s">
        <v>206</v>
      </c>
      <c r="F74" s="77" t="s">
        <v>207</v>
      </c>
      <c r="G74" s="191"/>
      <c r="H74" s="191"/>
      <c r="I74" s="190">
        <v>13248</v>
      </c>
      <c r="J74" s="186">
        <v>8</v>
      </c>
      <c r="K74" s="189">
        <v>65750900</v>
      </c>
      <c r="L74" s="189">
        <f t="shared" si="7"/>
        <v>68052200</v>
      </c>
      <c r="M74" s="189">
        <f t="shared" si="8"/>
        <v>69038400</v>
      </c>
      <c r="N74" s="189">
        <f t="shared" si="9"/>
        <v>85476200</v>
      </c>
      <c r="O74" s="189">
        <v>545</v>
      </c>
      <c r="P74" s="185">
        <v>11</v>
      </c>
      <c r="Q74" s="89" t="s">
        <v>38</v>
      </c>
      <c r="R74" s="73" t="s">
        <v>47</v>
      </c>
      <c r="S74" s="73"/>
      <c r="T74" s="57"/>
      <c r="U74" s="71" t="s">
        <v>208</v>
      </c>
      <c r="V74" s="59" t="s">
        <v>40</v>
      </c>
      <c r="W74" s="77" t="s">
        <v>207</v>
      </c>
      <c r="X74" s="74">
        <v>95903800</v>
      </c>
      <c r="Y74" s="48" t="s">
        <v>55</v>
      </c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45" ht="69.75" x14ac:dyDescent="0.35">
      <c r="A75" s="47">
        <v>97</v>
      </c>
      <c r="B75" s="48">
        <v>97</v>
      </c>
      <c r="C75" s="167">
        <v>68</v>
      </c>
      <c r="D75" s="193">
        <v>10628</v>
      </c>
      <c r="E75" s="50" t="s">
        <v>66</v>
      </c>
      <c r="F75" s="77" t="s">
        <v>209</v>
      </c>
      <c r="G75" s="191"/>
      <c r="H75" s="191"/>
      <c r="I75" s="189">
        <v>2710</v>
      </c>
      <c r="J75" s="185">
        <v>4</v>
      </c>
      <c r="K75" s="189">
        <v>38279800</v>
      </c>
      <c r="L75" s="189">
        <f t="shared" si="7"/>
        <v>39619600</v>
      </c>
      <c r="M75" s="189">
        <f t="shared" si="8"/>
        <v>40193800</v>
      </c>
      <c r="N75" s="189">
        <f t="shared" si="9"/>
        <v>49763700</v>
      </c>
      <c r="O75" s="189">
        <v>360</v>
      </c>
      <c r="P75" s="185">
        <v>8</v>
      </c>
      <c r="Q75" s="89" t="s">
        <v>38</v>
      </c>
      <c r="R75" s="73" t="s">
        <v>47</v>
      </c>
      <c r="S75" s="73"/>
      <c r="T75" s="57"/>
      <c r="U75" s="71"/>
      <c r="V75" s="59" t="s">
        <v>40</v>
      </c>
      <c r="W75" s="50" t="s">
        <v>209</v>
      </c>
      <c r="X75" s="74">
        <v>37918200</v>
      </c>
      <c r="Y75" s="48" t="s">
        <v>68</v>
      </c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45" ht="69.75" x14ac:dyDescent="0.35">
      <c r="A76" s="48">
        <v>99</v>
      </c>
      <c r="B76" s="48">
        <v>99</v>
      </c>
      <c r="C76" s="167">
        <v>69</v>
      </c>
      <c r="D76" s="193">
        <v>10673</v>
      </c>
      <c r="E76" s="50" t="s">
        <v>210</v>
      </c>
      <c r="F76" s="50" t="s">
        <v>211</v>
      </c>
      <c r="G76" s="191"/>
      <c r="H76" s="191"/>
      <c r="I76" s="189">
        <v>935</v>
      </c>
      <c r="J76" s="185">
        <v>3</v>
      </c>
      <c r="K76" s="189">
        <v>19613600</v>
      </c>
      <c r="L76" s="189">
        <f t="shared" si="7"/>
        <v>20300100</v>
      </c>
      <c r="M76" s="189">
        <f t="shared" si="8"/>
        <v>20594300</v>
      </c>
      <c r="N76" s="189">
        <f t="shared" si="9"/>
        <v>25497700</v>
      </c>
      <c r="O76" s="189">
        <v>350</v>
      </c>
      <c r="P76" s="185">
        <v>8</v>
      </c>
      <c r="Q76" s="72" t="s">
        <v>808</v>
      </c>
      <c r="R76" s="73" t="s">
        <v>47</v>
      </c>
      <c r="S76" s="73"/>
      <c r="T76" s="57"/>
      <c r="U76" s="71"/>
      <c r="V76" s="59" t="s">
        <v>40</v>
      </c>
      <c r="W76" s="50" t="s">
        <v>211</v>
      </c>
      <c r="X76" s="74">
        <v>19808200</v>
      </c>
      <c r="Y76" s="48" t="s">
        <v>56</v>
      </c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45" ht="93" x14ac:dyDescent="0.35">
      <c r="A77" s="47">
        <v>100</v>
      </c>
      <c r="B77" s="48">
        <v>100</v>
      </c>
      <c r="C77" s="167">
        <v>70</v>
      </c>
      <c r="D77" s="193">
        <v>10716</v>
      </c>
      <c r="E77" s="50" t="s">
        <v>212</v>
      </c>
      <c r="F77" s="50" t="s">
        <v>213</v>
      </c>
      <c r="G77" s="191"/>
      <c r="H77" s="191"/>
      <c r="I77" s="189">
        <v>24988</v>
      </c>
      <c r="J77" s="187" t="s">
        <v>214</v>
      </c>
      <c r="K77" s="189">
        <v>443644600</v>
      </c>
      <c r="L77" s="189">
        <f t="shared" si="7"/>
        <v>459172200</v>
      </c>
      <c r="M77" s="189">
        <f t="shared" si="8"/>
        <v>465826800</v>
      </c>
      <c r="N77" s="189">
        <f t="shared" si="9"/>
        <v>576738000</v>
      </c>
      <c r="O77" s="189">
        <v>1080</v>
      </c>
      <c r="P77" s="185">
        <v>22</v>
      </c>
      <c r="Q77" s="89" t="s">
        <v>56</v>
      </c>
      <c r="R77" s="73" t="s">
        <v>47</v>
      </c>
      <c r="S77" s="73"/>
      <c r="T77" s="57"/>
      <c r="U77" s="71"/>
      <c r="V77" s="59" t="s">
        <v>40</v>
      </c>
      <c r="W77" s="50" t="s">
        <v>213</v>
      </c>
      <c r="X77" s="74">
        <v>443644600</v>
      </c>
      <c r="Y77" s="48" t="s">
        <v>131</v>
      </c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45" ht="69.75" x14ac:dyDescent="0.35">
      <c r="A78" s="47">
        <v>101</v>
      </c>
      <c r="B78" s="48">
        <v>101</v>
      </c>
      <c r="C78" s="167">
        <v>71</v>
      </c>
      <c r="D78" s="193">
        <v>10725</v>
      </c>
      <c r="E78" s="50" t="s">
        <v>215</v>
      </c>
      <c r="F78" s="77" t="s">
        <v>216</v>
      </c>
      <c r="G78" s="191"/>
      <c r="H78" s="191"/>
      <c r="I78" s="189">
        <v>3908</v>
      </c>
      <c r="J78" s="185">
        <v>7</v>
      </c>
      <c r="K78" s="189">
        <v>69527500</v>
      </c>
      <c r="L78" s="189">
        <f t="shared" si="7"/>
        <v>71961000</v>
      </c>
      <c r="M78" s="189">
        <f t="shared" si="8"/>
        <v>73003900</v>
      </c>
      <c r="N78" s="189">
        <f t="shared" si="9"/>
        <v>90385800</v>
      </c>
      <c r="O78" s="189">
        <v>500</v>
      </c>
      <c r="P78" s="185">
        <v>14</v>
      </c>
      <c r="Q78" s="72" t="s">
        <v>64</v>
      </c>
      <c r="R78" s="73" t="s">
        <v>47</v>
      </c>
      <c r="S78" s="73"/>
      <c r="T78" s="57"/>
      <c r="U78" s="71"/>
      <c r="V78" s="59" t="s">
        <v>40</v>
      </c>
      <c r="W78" s="50" t="s">
        <v>216</v>
      </c>
      <c r="X78" s="74">
        <v>74371400</v>
      </c>
      <c r="Y78" s="48" t="s">
        <v>64</v>
      </c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45" ht="116.25" x14ac:dyDescent="0.35">
      <c r="A79" s="47">
        <v>104</v>
      </c>
      <c r="B79" s="48">
        <v>104</v>
      </c>
      <c r="C79" s="167">
        <v>72</v>
      </c>
      <c r="D79" s="193">
        <v>10763</v>
      </c>
      <c r="E79" s="50" t="s">
        <v>217</v>
      </c>
      <c r="F79" s="77" t="s">
        <v>218</v>
      </c>
      <c r="G79" s="191"/>
      <c r="H79" s="191"/>
      <c r="I79" s="189">
        <v>652</v>
      </c>
      <c r="J79" s="185">
        <v>3</v>
      </c>
      <c r="K79" s="190">
        <v>11874100</v>
      </c>
      <c r="L79" s="189">
        <f t="shared" si="7"/>
        <v>12289700</v>
      </c>
      <c r="M79" s="189">
        <f t="shared" si="8"/>
        <v>12467800</v>
      </c>
      <c r="N79" s="189">
        <f t="shared" si="9"/>
        <v>15436300</v>
      </c>
      <c r="O79" s="189">
        <v>360</v>
      </c>
      <c r="P79" s="185">
        <v>8</v>
      </c>
      <c r="Q79" s="89" t="s">
        <v>124</v>
      </c>
      <c r="R79" s="73" t="s">
        <v>47</v>
      </c>
      <c r="S79" s="73"/>
      <c r="T79" s="57"/>
      <c r="U79" s="71" t="s">
        <v>219</v>
      </c>
      <c r="V79" s="59" t="s">
        <v>40</v>
      </c>
      <c r="W79" s="50" t="s">
        <v>218</v>
      </c>
      <c r="X79" s="74">
        <v>11621700</v>
      </c>
      <c r="Y79" s="48" t="s">
        <v>56</v>
      </c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45" ht="93" x14ac:dyDescent="0.35">
      <c r="A80" s="47">
        <v>105</v>
      </c>
      <c r="B80" s="48">
        <v>105</v>
      </c>
      <c r="C80" s="167">
        <v>73</v>
      </c>
      <c r="D80" s="193">
        <v>10773</v>
      </c>
      <c r="E80" s="50" t="s">
        <v>220</v>
      </c>
      <c r="F80" s="77" t="s">
        <v>778</v>
      </c>
      <c r="G80" s="191"/>
      <c r="H80" s="191"/>
      <c r="I80" s="189">
        <v>3714</v>
      </c>
      <c r="J80" s="185">
        <v>3</v>
      </c>
      <c r="K80" s="189">
        <v>68554100</v>
      </c>
      <c r="L80" s="189">
        <f t="shared" si="7"/>
        <v>70953500</v>
      </c>
      <c r="M80" s="189">
        <f t="shared" si="8"/>
        <v>71981800</v>
      </c>
      <c r="N80" s="189">
        <f t="shared" si="9"/>
        <v>89120300</v>
      </c>
      <c r="O80" s="189">
        <v>540</v>
      </c>
      <c r="P80" s="185">
        <v>13</v>
      </c>
      <c r="Q80" s="89" t="s">
        <v>55</v>
      </c>
      <c r="R80" s="73" t="s">
        <v>47</v>
      </c>
      <c r="S80" s="73"/>
      <c r="T80" s="57"/>
      <c r="U80" s="200" t="s">
        <v>221</v>
      </c>
      <c r="V80" s="59" t="s">
        <v>40</v>
      </c>
      <c r="W80" s="50" t="s">
        <v>222</v>
      </c>
      <c r="X80" s="74">
        <v>68554100</v>
      </c>
      <c r="Y80" s="48" t="s">
        <v>55</v>
      </c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45" ht="93" x14ac:dyDescent="0.35">
      <c r="A81" s="47">
        <v>106</v>
      </c>
      <c r="B81" s="48">
        <v>106</v>
      </c>
      <c r="C81" s="167">
        <v>74</v>
      </c>
      <c r="D81" s="193">
        <v>10804</v>
      </c>
      <c r="E81" s="50" t="s">
        <v>223</v>
      </c>
      <c r="F81" s="50" t="s">
        <v>717</v>
      </c>
      <c r="G81" s="191"/>
      <c r="H81" s="191"/>
      <c r="I81" s="189">
        <v>31420</v>
      </c>
      <c r="J81" s="187" t="s">
        <v>792</v>
      </c>
      <c r="K81" s="189">
        <v>618006400</v>
      </c>
      <c r="L81" s="189">
        <v>620286800</v>
      </c>
      <c r="M81" s="189">
        <f t="shared" si="8"/>
        <v>648906700</v>
      </c>
      <c r="N81" s="189">
        <f t="shared" si="9"/>
        <v>803408300</v>
      </c>
      <c r="O81" s="189">
        <v>1070</v>
      </c>
      <c r="P81" s="185">
        <v>34</v>
      </c>
      <c r="Q81" s="89" t="s">
        <v>56</v>
      </c>
      <c r="R81" s="73" t="s">
        <v>47</v>
      </c>
      <c r="S81" s="73"/>
      <c r="T81" s="57"/>
      <c r="U81" s="71"/>
      <c r="V81" s="59" t="s">
        <v>40</v>
      </c>
      <c r="W81" s="50" t="s">
        <v>224</v>
      </c>
      <c r="X81" s="203">
        <v>618006400</v>
      </c>
      <c r="Y81" s="48" t="s">
        <v>56</v>
      </c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45" ht="93" x14ac:dyDescent="0.35">
      <c r="A82" s="47">
        <v>107</v>
      </c>
      <c r="B82" s="48">
        <v>107</v>
      </c>
      <c r="C82" s="167">
        <v>75</v>
      </c>
      <c r="D82" s="193">
        <v>10830</v>
      </c>
      <c r="E82" s="50" t="s">
        <v>225</v>
      </c>
      <c r="F82" s="77" t="s">
        <v>718</v>
      </c>
      <c r="G82" s="191"/>
      <c r="H82" s="191"/>
      <c r="I82" s="189">
        <v>72</v>
      </c>
      <c r="J82" s="185">
        <v>1</v>
      </c>
      <c r="K82" s="190">
        <v>1656700</v>
      </c>
      <c r="L82" s="189">
        <f t="shared" ref="L82:L111" si="10">ROUND(K82*1.035,-2)</f>
        <v>1714700</v>
      </c>
      <c r="M82" s="189">
        <f t="shared" si="8"/>
        <v>1739500</v>
      </c>
      <c r="N82" s="189">
        <f t="shared" si="9"/>
        <v>2153700</v>
      </c>
      <c r="O82" s="189">
        <v>180</v>
      </c>
      <c r="P82" s="185">
        <v>5</v>
      </c>
      <c r="Q82" s="89" t="s">
        <v>124</v>
      </c>
      <c r="R82" s="73" t="s">
        <v>47</v>
      </c>
      <c r="S82" s="73"/>
      <c r="T82" s="57"/>
      <c r="U82" s="71"/>
      <c r="V82" s="59" t="s">
        <v>40</v>
      </c>
      <c r="W82" s="50" t="s">
        <v>226</v>
      </c>
      <c r="X82" s="74">
        <v>1663900</v>
      </c>
      <c r="Y82" s="48" t="s">
        <v>56</v>
      </c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45" ht="69.75" x14ac:dyDescent="0.35">
      <c r="A83" s="47">
        <v>108</v>
      </c>
      <c r="B83" s="48">
        <v>108</v>
      </c>
      <c r="C83" s="167">
        <v>76</v>
      </c>
      <c r="D83" s="193">
        <v>10838</v>
      </c>
      <c r="E83" s="50" t="s">
        <v>76</v>
      </c>
      <c r="F83" s="77" t="s">
        <v>227</v>
      </c>
      <c r="G83" s="191"/>
      <c r="H83" s="191"/>
      <c r="I83" s="189">
        <v>21652</v>
      </c>
      <c r="J83" s="185">
        <v>9</v>
      </c>
      <c r="K83" s="189">
        <v>494447400</v>
      </c>
      <c r="L83" s="189">
        <f t="shared" si="10"/>
        <v>511753100</v>
      </c>
      <c r="M83" s="189">
        <f t="shared" si="8"/>
        <v>519169800</v>
      </c>
      <c r="N83" s="189">
        <f t="shared" si="9"/>
        <v>642781600</v>
      </c>
      <c r="O83" s="189">
        <v>1000</v>
      </c>
      <c r="P83" s="185">
        <v>35</v>
      </c>
      <c r="Q83" s="89" t="s">
        <v>56</v>
      </c>
      <c r="R83" s="73" t="s">
        <v>47</v>
      </c>
      <c r="S83" s="73"/>
      <c r="T83" s="57"/>
      <c r="U83" s="71"/>
      <c r="V83" s="59" t="s">
        <v>40</v>
      </c>
      <c r="W83" s="50" t="s">
        <v>227</v>
      </c>
      <c r="X83" s="74">
        <v>494447400</v>
      </c>
      <c r="Y83" s="48" t="s">
        <v>56</v>
      </c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45" ht="93" x14ac:dyDescent="0.35">
      <c r="A84" s="47">
        <v>109</v>
      </c>
      <c r="B84" s="48">
        <v>109</v>
      </c>
      <c r="C84" s="167">
        <v>77</v>
      </c>
      <c r="D84" s="193">
        <v>10840</v>
      </c>
      <c r="E84" s="50" t="s">
        <v>671</v>
      </c>
      <c r="F84" s="50" t="s">
        <v>670</v>
      </c>
      <c r="G84" s="191"/>
      <c r="H84" s="191"/>
      <c r="I84" s="189">
        <v>6304</v>
      </c>
      <c r="J84" s="185">
        <v>5</v>
      </c>
      <c r="K84" s="189">
        <v>217880300</v>
      </c>
      <c r="L84" s="189">
        <f t="shared" si="10"/>
        <v>225506100</v>
      </c>
      <c r="M84" s="189">
        <f t="shared" si="8"/>
        <v>228774300</v>
      </c>
      <c r="N84" s="189">
        <f t="shared" si="9"/>
        <v>283244400</v>
      </c>
      <c r="O84" s="189">
        <v>800</v>
      </c>
      <c r="P84" s="185">
        <v>18</v>
      </c>
      <c r="Q84" s="204" t="s">
        <v>124</v>
      </c>
      <c r="R84" s="73" t="s">
        <v>47</v>
      </c>
      <c r="S84" s="73"/>
      <c r="T84" s="57"/>
      <c r="U84" s="71" t="s">
        <v>228</v>
      </c>
      <c r="V84" s="59" t="s">
        <v>40</v>
      </c>
      <c r="W84" s="50" t="s">
        <v>229</v>
      </c>
      <c r="X84" s="74">
        <v>217880300</v>
      </c>
      <c r="Y84" s="48" t="s">
        <v>124</v>
      </c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45" ht="69.75" x14ac:dyDescent="0.35">
      <c r="A85" s="47">
        <v>110</v>
      </c>
      <c r="B85" s="48">
        <v>110</v>
      </c>
      <c r="C85" s="167">
        <v>78</v>
      </c>
      <c r="D85" s="194">
        <v>10847</v>
      </c>
      <c r="E85" s="77" t="s">
        <v>230</v>
      </c>
      <c r="F85" s="77" t="s">
        <v>719</v>
      </c>
      <c r="G85" s="191"/>
      <c r="H85" s="189"/>
      <c r="I85" s="189">
        <v>2170</v>
      </c>
      <c r="J85" s="185">
        <v>4</v>
      </c>
      <c r="K85" s="189">
        <v>44882000</v>
      </c>
      <c r="L85" s="189">
        <f t="shared" si="10"/>
        <v>46452900</v>
      </c>
      <c r="M85" s="189">
        <f t="shared" si="8"/>
        <v>47126100</v>
      </c>
      <c r="N85" s="189">
        <f t="shared" si="9"/>
        <v>58346600</v>
      </c>
      <c r="O85" s="189">
        <v>365</v>
      </c>
      <c r="P85" s="185">
        <v>12</v>
      </c>
      <c r="Q85" s="89" t="s">
        <v>124</v>
      </c>
      <c r="R85" s="73" t="s">
        <v>47</v>
      </c>
      <c r="S85" s="73"/>
      <c r="T85" s="57"/>
      <c r="U85" s="71"/>
      <c r="V85" s="59" t="s">
        <v>40</v>
      </c>
      <c r="W85" s="209" t="s">
        <v>231</v>
      </c>
      <c r="X85" s="203">
        <v>44618200</v>
      </c>
      <c r="Y85" s="61" t="s">
        <v>56</v>
      </c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45" ht="116.25" x14ac:dyDescent="0.35">
      <c r="A86" s="47">
        <v>112</v>
      </c>
      <c r="B86" s="48">
        <v>112</v>
      </c>
      <c r="C86" s="167">
        <v>79</v>
      </c>
      <c r="D86" s="193">
        <v>10904</v>
      </c>
      <c r="E86" s="50" t="s">
        <v>232</v>
      </c>
      <c r="F86" s="50" t="s">
        <v>233</v>
      </c>
      <c r="G86" s="191"/>
      <c r="H86" s="191"/>
      <c r="I86" s="189">
        <v>18042</v>
      </c>
      <c r="J86" s="185">
        <v>6</v>
      </c>
      <c r="K86" s="189">
        <v>432126300</v>
      </c>
      <c r="L86" s="189">
        <f t="shared" si="10"/>
        <v>447250700</v>
      </c>
      <c r="M86" s="189">
        <f t="shared" si="8"/>
        <v>453732600</v>
      </c>
      <c r="N86" s="189">
        <f t="shared" si="9"/>
        <v>561764200</v>
      </c>
      <c r="O86" s="189">
        <v>1000</v>
      </c>
      <c r="P86" s="185">
        <v>22</v>
      </c>
      <c r="Q86" s="72" t="s">
        <v>56</v>
      </c>
      <c r="R86" s="73" t="s">
        <v>47</v>
      </c>
      <c r="S86" s="73"/>
      <c r="T86" s="57"/>
      <c r="U86" s="71" t="s">
        <v>234</v>
      </c>
      <c r="V86" s="59" t="s">
        <v>40</v>
      </c>
      <c r="W86" s="50" t="s">
        <v>235</v>
      </c>
      <c r="X86" s="74">
        <v>432126300</v>
      </c>
      <c r="Y86" s="48" t="s">
        <v>56</v>
      </c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45" ht="69.75" x14ac:dyDescent="0.35">
      <c r="A87" s="48"/>
      <c r="B87" s="48"/>
      <c r="C87" s="167">
        <v>80</v>
      </c>
      <c r="D87" s="193">
        <v>10915</v>
      </c>
      <c r="E87" s="50" t="s">
        <v>236</v>
      </c>
      <c r="F87" s="50" t="s">
        <v>720</v>
      </c>
      <c r="G87" s="191"/>
      <c r="H87" s="191"/>
      <c r="I87" s="189">
        <v>1948</v>
      </c>
      <c r="J87" s="185">
        <v>4</v>
      </c>
      <c r="K87" s="189">
        <v>45130100</v>
      </c>
      <c r="L87" s="189">
        <f t="shared" si="10"/>
        <v>46709700</v>
      </c>
      <c r="M87" s="189">
        <f t="shared" si="8"/>
        <v>47386600</v>
      </c>
      <c r="N87" s="189">
        <f t="shared" si="9"/>
        <v>58669100</v>
      </c>
      <c r="O87" s="189">
        <v>480</v>
      </c>
      <c r="P87" s="185">
        <v>11</v>
      </c>
      <c r="Q87" s="72" t="s">
        <v>803</v>
      </c>
      <c r="R87" s="73" t="s">
        <v>47</v>
      </c>
      <c r="S87" s="73"/>
      <c r="T87" s="57"/>
      <c r="U87" s="71"/>
      <c r="V87" s="59" t="s">
        <v>40</v>
      </c>
      <c r="W87" s="50" t="s">
        <v>237</v>
      </c>
      <c r="X87" s="74">
        <v>45130100</v>
      </c>
      <c r="Y87" s="48" t="s">
        <v>56</v>
      </c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45" ht="93" x14ac:dyDescent="0.35">
      <c r="A88" s="47">
        <v>113</v>
      </c>
      <c r="B88" s="48">
        <v>113</v>
      </c>
      <c r="C88" s="167">
        <v>81</v>
      </c>
      <c r="D88" s="193">
        <v>10917</v>
      </c>
      <c r="E88" s="50" t="s">
        <v>238</v>
      </c>
      <c r="F88" s="205" t="s">
        <v>721</v>
      </c>
      <c r="G88" s="191"/>
      <c r="H88" s="191"/>
      <c r="I88" s="189">
        <v>19237</v>
      </c>
      <c r="J88" s="185">
        <v>12</v>
      </c>
      <c r="K88" s="189">
        <v>528547300</v>
      </c>
      <c r="L88" s="189">
        <f t="shared" si="10"/>
        <v>547046500</v>
      </c>
      <c r="M88" s="189">
        <f t="shared" si="8"/>
        <v>554974700</v>
      </c>
      <c r="N88" s="189">
        <f t="shared" si="9"/>
        <v>687111500</v>
      </c>
      <c r="O88" s="189">
        <v>950</v>
      </c>
      <c r="P88" s="185">
        <v>30</v>
      </c>
      <c r="Q88" s="89" t="s">
        <v>50</v>
      </c>
      <c r="R88" s="73" t="s">
        <v>47</v>
      </c>
      <c r="S88" s="73"/>
      <c r="T88" s="57"/>
      <c r="U88" s="200" t="s">
        <v>239</v>
      </c>
      <c r="V88" s="59" t="s">
        <v>40</v>
      </c>
      <c r="W88" s="50" t="s">
        <v>240</v>
      </c>
      <c r="X88" s="74">
        <v>490407400</v>
      </c>
      <c r="Y88" s="48" t="s">
        <v>56</v>
      </c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45" ht="116.25" x14ac:dyDescent="0.35">
      <c r="A89" s="47">
        <v>114</v>
      </c>
      <c r="B89" s="48">
        <v>114</v>
      </c>
      <c r="C89" s="167">
        <v>82</v>
      </c>
      <c r="D89" s="193">
        <v>10942</v>
      </c>
      <c r="E89" s="50" t="s">
        <v>241</v>
      </c>
      <c r="F89" s="77" t="s">
        <v>722</v>
      </c>
      <c r="G89" s="191"/>
      <c r="H89" s="191"/>
      <c r="I89" s="189">
        <v>2236</v>
      </c>
      <c r="J89" s="185">
        <v>5</v>
      </c>
      <c r="K89" s="189">
        <v>60420500</v>
      </c>
      <c r="L89" s="189">
        <f t="shared" si="10"/>
        <v>62535200</v>
      </c>
      <c r="M89" s="189">
        <f t="shared" si="8"/>
        <v>63441500</v>
      </c>
      <c r="N89" s="189">
        <f t="shared" si="9"/>
        <v>78546700</v>
      </c>
      <c r="O89" s="189">
        <v>360</v>
      </c>
      <c r="P89" s="185">
        <v>8</v>
      </c>
      <c r="Q89" s="89" t="s">
        <v>55</v>
      </c>
      <c r="R89" s="73" t="s">
        <v>47</v>
      </c>
      <c r="S89" s="73"/>
      <c r="T89" s="57"/>
      <c r="U89" s="71" t="s">
        <v>242</v>
      </c>
      <c r="V89" s="59" t="s">
        <v>40</v>
      </c>
      <c r="W89" s="50" t="s">
        <v>243</v>
      </c>
      <c r="X89" s="74">
        <v>53802700</v>
      </c>
      <c r="Y89" s="48" t="s">
        <v>55</v>
      </c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45" ht="116.25" x14ac:dyDescent="0.35">
      <c r="A90" s="47">
        <v>115</v>
      </c>
      <c r="B90" s="48">
        <v>115</v>
      </c>
      <c r="C90" s="167">
        <v>83</v>
      </c>
      <c r="D90" s="193">
        <v>10943</v>
      </c>
      <c r="E90" s="50" t="s">
        <v>244</v>
      </c>
      <c r="F90" s="77" t="s">
        <v>245</v>
      </c>
      <c r="G90" s="191"/>
      <c r="H90" s="191"/>
      <c r="I90" s="189">
        <v>9796</v>
      </c>
      <c r="J90" s="185">
        <v>5</v>
      </c>
      <c r="K90" s="190">
        <v>181232600</v>
      </c>
      <c r="L90" s="189">
        <f t="shared" si="10"/>
        <v>187575700</v>
      </c>
      <c r="M90" s="189">
        <f t="shared" si="8"/>
        <v>190294200</v>
      </c>
      <c r="N90" s="189">
        <f t="shared" si="9"/>
        <v>235602400</v>
      </c>
      <c r="O90" s="189">
        <v>660</v>
      </c>
      <c r="P90" s="185">
        <v>16</v>
      </c>
      <c r="Q90" s="89" t="s">
        <v>56</v>
      </c>
      <c r="R90" s="73" t="s">
        <v>47</v>
      </c>
      <c r="S90" s="73"/>
      <c r="T90" s="57"/>
      <c r="U90" s="71" t="s">
        <v>246</v>
      </c>
      <c r="V90" s="59" t="s">
        <v>40</v>
      </c>
      <c r="W90" s="50" t="s">
        <v>247</v>
      </c>
      <c r="X90" s="74">
        <v>176276600</v>
      </c>
      <c r="Y90" s="48" t="s">
        <v>56</v>
      </c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45" ht="116.25" x14ac:dyDescent="0.35">
      <c r="A91" s="47">
        <v>116</v>
      </c>
      <c r="B91" s="48">
        <v>116</v>
      </c>
      <c r="C91" s="167">
        <v>84</v>
      </c>
      <c r="D91" s="193">
        <v>10944</v>
      </c>
      <c r="E91" s="50" t="s">
        <v>248</v>
      </c>
      <c r="F91" s="77" t="s">
        <v>249</v>
      </c>
      <c r="G91" s="191"/>
      <c r="H91" s="191"/>
      <c r="I91" s="189">
        <v>4797</v>
      </c>
      <c r="J91" s="185">
        <v>5</v>
      </c>
      <c r="K91" s="189">
        <v>106662535</v>
      </c>
      <c r="L91" s="189">
        <f t="shared" si="10"/>
        <v>110395700</v>
      </c>
      <c r="M91" s="189">
        <f t="shared" si="8"/>
        <v>111995700</v>
      </c>
      <c r="N91" s="189">
        <f t="shared" si="9"/>
        <v>138661300</v>
      </c>
      <c r="O91" s="189">
        <v>750</v>
      </c>
      <c r="P91" s="185">
        <v>14</v>
      </c>
      <c r="Q91" s="89" t="s">
        <v>50</v>
      </c>
      <c r="R91" s="73" t="s">
        <v>47</v>
      </c>
      <c r="S91" s="73"/>
      <c r="T91" s="57"/>
      <c r="U91" s="71" t="s">
        <v>250</v>
      </c>
      <c r="V91" s="59" t="s">
        <v>40</v>
      </c>
      <c r="W91" s="50" t="s">
        <v>251</v>
      </c>
      <c r="X91" s="74">
        <v>115439200</v>
      </c>
      <c r="Y91" s="48" t="s">
        <v>50</v>
      </c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45" ht="162.75" x14ac:dyDescent="0.35">
      <c r="A92" s="47">
        <v>117</v>
      </c>
      <c r="B92" s="48">
        <v>117</v>
      </c>
      <c r="C92" s="167">
        <v>85</v>
      </c>
      <c r="D92" s="193">
        <v>10945</v>
      </c>
      <c r="E92" s="50" t="s">
        <v>252</v>
      </c>
      <c r="F92" s="77" t="s">
        <v>723</v>
      </c>
      <c r="G92" s="191"/>
      <c r="H92" s="191"/>
      <c r="I92" s="189">
        <v>6184</v>
      </c>
      <c r="J92" s="185">
        <v>7</v>
      </c>
      <c r="K92" s="189">
        <v>150916000</v>
      </c>
      <c r="L92" s="189">
        <f t="shared" si="10"/>
        <v>156198100</v>
      </c>
      <c r="M92" s="189">
        <f t="shared" si="8"/>
        <v>158461800</v>
      </c>
      <c r="N92" s="189">
        <f t="shared" si="9"/>
        <v>196190800</v>
      </c>
      <c r="O92" s="189">
        <v>690</v>
      </c>
      <c r="P92" s="185">
        <v>20</v>
      </c>
      <c r="Q92" s="89" t="s">
        <v>50</v>
      </c>
      <c r="R92" s="73" t="s">
        <v>47</v>
      </c>
      <c r="S92" s="73"/>
      <c r="T92" s="57"/>
      <c r="U92" s="71" t="s">
        <v>253</v>
      </c>
      <c r="V92" s="59" t="s">
        <v>40</v>
      </c>
      <c r="W92" s="50" t="s">
        <v>254</v>
      </c>
      <c r="X92" s="74">
        <v>148213300</v>
      </c>
      <c r="Y92" s="48" t="s">
        <v>50</v>
      </c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45" ht="93" x14ac:dyDescent="0.35">
      <c r="A93" s="47">
        <v>118</v>
      </c>
      <c r="B93" s="48">
        <v>118</v>
      </c>
      <c r="C93" s="167">
        <v>86</v>
      </c>
      <c r="D93" s="193">
        <v>10946</v>
      </c>
      <c r="E93" s="50" t="s">
        <v>255</v>
      </c>
      <c r="F93" s="77" t="s">
        <v>256</v>
      </c>
      <c r="G93" s="191"/>
      <c r="H93" s="191"/>
      <c r="I93" s="189">
        <v>2919</v>
      </c>
      <c r="J93" s="185">
        <v>3</v>
      </c>
      <c r="K93" s="190">
        <v>67020300</v>
      </c>
      <c r="L93" s="189">
        <f t="shared" si="10"/>
        <v>69366000</v>
      </c>
      <c r="M93" s="189">
        <f t="shared" si="8"/>
        <v>70371300</v>
      </c>
      <c r="N93" s="189">
        <f t="shared" si="9"/>
        <v>87126400</v>
      </c>
      <c r="O93" s="189">
        <v>450</v>
      </c>
      <c r="P93" s="185">
        <v>10</v>
      </c>
      <c r="Q93" s="89" t="s">
        <v>56</v>
      </c>
      <c r="R93" s="73" t="s">
        <v>47</v>
      </c>
      <c r="S93" s="73"/>
      <c r="T93" s="57"/>
      <c r="U93" s="71" t="s">
        <v>257</v>
      </c>
      <c r="V93" s="59" t="s">
        <v>40</v>
      </c>
      <c r="W93" s="50" t="s">
        <v>258</v>
      </c>
      <c r="X93" s="74">
        <v>67708000</v>
      </c>
      <c r="Y93" s="48" t="s">
        <v>56</v>
      </c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45" ht="93" x14ac:dyDescent="0.35">
      <c r="A94" s="47">
        <v>121</v>
      </c>
      <c r="B94" s="48">
        <v>121</v>
      </c>
      <c r="C94" s="167">
        <v>87</v>
      </c>
      <c r="D94" s="193">
        <v>10949</v>
      </c>
      <c r="E94" s="50" t="s">
        <v>267</v>
      </c>
      <c r="F94" s="77" t="s">
        <v>268</v>
      </c>
      <c r="G94" s="191"/>
      <c r="H94" s="191"/>
      <c r="I94" s="189">
        <v>5075</v>
      </c>
      <c r="J94" s="185">
        <v>6</v>
      </c>
      <c r="K94" s="189">
        <v>92655600</v>
      </c>
      <c r="L94" s="189">
        <f t="shared" si="10"/>
        <v>95898500</v>
      </c>
      <c r="M94" s="189">
        <f t="shared" si="8"/>
        <v>97288400</v>
      </c>
      <c r="N94" s="189">
        <f t="shared" si="9"/>
        <v>120452300</v>
      </c>
      <c r="O94" s="189">
        <v>640</v>
      </c>
      <c r="P94" s="185">
        <v>18</v>
      </c>
      <c r="Q94" s="89" t="s">
        <v>64</v>
      </c>
      <c r="R94" s="73" t="s">
        <v>47</v>
      </c>
      <c r="S94" s="73"/>
      <c r="T94" s="57"/>
      <c r="U94" s="71" t="s">
        <v>269</v>
      </c>
      <c r="V94" s="59" t="s">
        <v>40</v>
      </c>
      <c r="W94" s="50" t="s">
        <v>270</v>
      </c>
      <c r="X94" s="74">
        <v>90489900</v>
      </c>
      <c r="Y94" s="48" t="s">
        <v>64</v>
      </c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45" ht="116.25" x14ac:dyDescent="0.35">
      <c r="A95" s="47">
        <v>122</v>
      </c>
      <c r="B95" s="48">
        <v>122</v>
      </c>
      <c r="C95" s="167">
        <v>88</v>
      </c>
      <c r="D95" s="193">
        <v>10950</v>
      </c>
      <c r="E95" s="50" t="s">
        <v>271</v>
      </c>
      <c r="F95" s="77" t="s">
        <v>779</v>
      </c>
      <c r="G95" s="191"/>
      <c r="H95" s="191"/>
      <c r="I95" s="189">
        <v>6774</v>
      </c>
      <c r="J95" s="185">
        <v>8</v>
      </c>
      <c r="K95" s="189">
        <v>132896500</v>
      </c>
      <c r="L95" s="189">
        <f t="shared" si="10"/>
        <v>137547900</v>
      </c>
      <c r="M95" s="189">
        <f t="shared" si="8"/>
        <v>139541300</v>
      </c>
      <c r="N95" s="189">
        <f t="shared" si="9"/>
        <v>172765500</v>
      </c>
      <c r="O95" s="189">
        <v>720</v>
      </c>
      <c r="P95" s="185">
        <v>20</v>
      </c>
      <c r="Q95" s="89" t="s">
        <v>64</v>
      </c>
      <c r="R95" s="73" t="s">
        <v>47</v>
      </c>
      <c r="S95" s="73"/>
      <c r="T95" s="57"/>
      <c r="U95" s="71" t="s">
        <v>272</v>
      </c>
      <c r="V95" s="59" t="s">
        <v>40</v>
      </c>
      <c r="W95" s="50" t="s">
        <v>273</v>
      </c>
      <c r="X95" s="74">
        <v>123098600</v>
      </c>
      <c r="Y95" s="48" t="s">
        <v>64</v>
      </c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45" ht="139.5" x14ac:dyDescent="0.35">
      <c r="A96" s="47">
        <v>123</v>
      </c>
      <c r="B96" s="48">
        <v>123</v>
      </c>
      <c r="C96" s="167">
        <v>89</v>
      </c>
      <c r="D96" s="193">
        <v>10951</v>
      </c>
      <c r="E96" s="50" t="s">
        <v>274</v>
      </c>
      <c r="F96" s="77" t="s">
        <v>724</v>
      </c>
      <c r="G96" s="191"/>
      <c r="H96" s="191"/>
      <c r="I96" s="189">
        <v>1404</v>
      </c>
      <c r="J96" s="185">
        <v>3</v>
      </c>
      <c r="K96" s="189">
        <v>40860000</v>
      </c>
      <c r="L96" s="189">
        <f t="shared" si="10"/>
        <v>42290100</v>
      </c>
      <c r="M96" s="189">
        <f t="shared" si="8"/>
        <v>42903000</v>
      </c>
      <c r="N96" s="189">
        <f t="shared" si="9"/>
        <v>53118000</v>
      </c>
      <c r="O96" s="189">
        <v>400</v>
      </c>
      <c r="P96" s="185">
        <v>11</v>
      </c>
      <c r="Q96" s="89" t="s">
        <v>124</v>
      </c>
      <c r="R96" s="73" t="s">
        <v>47</v>
      </c>
      <c r="S96" s="73"/>
      <c r="T96" s="57"/>
      <c r="U96" s="71" t="s">
        <v>275</v>
      </c>
      <c r="V96" s="59" t="s">
        <v>40</v>
      </c>
      <c r="W96" s="50" t="s">
        <v>276</v>
      </c>
      <c r="X96" s="74">
        <v>35610100</v>
      </c>
      <c r="Y96" s="48" t="s">
        <v>55</v>
      </c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45" ht="93" x14ac:dyDescent="0.35">
      <c r="A97" s="48">
        <v>125</v>
      </c>
      <c r="B97" s="48">
        <v>125</v>
      </c>
      <c r="C97" s="167">
        <v>90</v>
      </c>
      <c r="D97" s="193">
        <v>10957</v>
      </c>
      <c r="E97" s="50" t="s">
        <v>277</v>
      </c>
      <c r="F97" s="50" t="s">
        <v>725</v>
      </c>
      <c r="G97" s="191"/>
      <c r="H97" s="191"/>
      <c r="I97" s="189">
        <v>660</v>
      </c>
      <c r="J97" s="185">
        <v>2</v>
      </c>
      <c r="K97" s="189">
        <v>15276900</v>
      </c>
      <c r="L97" s="189">
        <f t="shared" si="10"/>
        <v>15811600</v>
      </c>
      <c r="M97" s="189">
        <f t="shared" si="8"/>
        <v>16040700</v>
      </c>
      <c r="N97" s="189">
        <f t="shared" si="9"/>
        <v>19860000</v>
      </c>
      <c r="O97" s="189">
        <v>360</v>
      </c>
      <c r="P97" s="185">
        <v>10</v>
      </c>
      <c r="Q97" s="72" t="s">
        <v>809</v>
      </c>
      <c r="R97" s="73" t="s">
        <v>47</v>
      </c>
      <c r="S97" s="73"/>
      <c r="T97" s="57"/>
      <c r="U97" s="71"/>
      <c r="V97" s="59" t="s">
        <v>40</v>
      </c>
      <c r="W97" s="50" t="s">
        <v>277</v>
      </c>
      <c r="X97" s="74">
        <v>15601400</v>
      </c>
      <c r="Y97" s="48" t="s">
        <v>278</v>
      </c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45" ht="93" x14ac:dyDescent="0.35">
      <c r="A98" s="48">
        <v>126</v>
      </c>
      <c r="B98" s="48">
        <v>126</v>
      </c>
      <c r="C98" s="167">
        <v>91</v>
      </c>
      <c r="D98" s="193">
        <v>10958</v>
      </c>
      <c r="E98" s="50" t="s">
        <v>279</v>
      </c>
      <c r="F98" s="50" t="s">
        <v>726</v>
      </c>
      <c r="G98" s="191"/>
      <c r="H98" s="191"/>
      <c r="I98" s="189">
        <v>780</v>
      </c>
      <c r="J98" s="185">
        <v>2</v>
      </c>
      <c r="K98" s="189">
        <v>17101900</v>
      </c>
      <c r="L98" s="189">
        <f t="shared" si="10"/>
        <v>17700500</v>
      </c>
      <c r="M98" s="189">
        <f t="shared" si="8"/>
        <v>17957000</v>
      </c>
      <c r="N98" s="189">
        <f t="shared" si="9"/>
        <v>22232500</v>
      </c>
      <c r="O98" s="189">
        <v>360</v>
      </c>
      <c r="P98" s="185">
        <v>10</v>
      </c>
      <c r="Q98" s="72" t="s">
        <v>809</v>
      </c>
      <c r="R98" s="73" t="s">
        <v>47</v>
      </c>
      <c r="S98" s="73"/>
      <c r="T98" s="57"/>
      <c r="U98" s="71"/>
      <c r="V98" s="59" t="s">
        <v>40</v>
      </c>
      <c r="W98" s="50" t="s">
        <v>279</v>
      </c>
      <c r="X98" s="74">
        <v>17369600</v>
      </c>
      <c r="Y98" s="48" t="s">
        <v>278</v>
      </c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1:45" ht="93" x14ac:dyDescent="0.35">
      <c r="A99" s="48">
        <v>128</v>
      </c>
      <c r="B99" s="48">
        <v>128</v>
      </c>
      <c r="C99" s="167">
        <v>92</v>
      </c>
      <c r="D99" s="193">
        <v>10960</v>
      </c>
      <c r="E99" s="50" t="s">
        <v>280</v>
      </c>
      <c r="F99" s="50" t="s">
        <v>727</v>
      </c>
      <c r="G99" s="191"/>
      <c r="H99" s="191"/>
      <c r="I99" s="189">
        <v>1079</v>
      </c>
      <c r="J99" s="185">
        <v>2</v>
      </c>
      <c r="K99" s="189">
        <v>21653000</v>
      </c>
      <c r="L99" s="189">
        <f t="shared" si="10"/>
        <v>22410900</v>
      </c>
      <c r="M99" s="189">
        <f t="shared" si="8"/>
        <v>22735700</v>
      </c>
      <c r="N99" s="189">
        <f t="shared" si="9"/>
        <v>28148900</v>
      </c>
      <c r="O99" s="189">
        <v>360</v>
      </c>
      <c r="P99" s="185">
        <v>10</v>
      </c>
      <c r="Q99" s="72" t="s">
        <v>809</v>
      </c>
      <c r="R99" s="73" t="s">
        <v>47</v>
      </c>
      <c r="S99" s="73"/>
      <c r="T99" s="57"/>
      <c r="U99" s="71"/>
      <c r="V99" s="59" t="s">
        <v>40</v>
      </c>
      <c r="W99" s="50" t="s">
        <v>280</v>
      </c>
      <c r="X99" s="74">
        <v>21857600</v>
      </c>
      <c r="Y99" s="48" t="s">
        <v>278</v>
      </c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1:45" ht="93" x14ac:dyDescent="0.35">
      <c r="A100" s="47">
        <v>131</v>
      </c>
      <c r="B100" s="48">
        <v>131</v>
      </c>
      <c r="C100" s="167">
        <v>93</v>
      </c>
      <c r="D100" s="193">
        <v>10964</v>
      </c>
      <c r="E100" s="50" t="s">
        <v>281</v>
      </c>
      <c r="F100" s="77" t="s">
        <v>780</v>
      </c>
      <c r="G100" s="191"/>
      <c r="H100" s="189"/>
      <c r="I100" s="189">
        <v>7326</v>
      </c>
      <c r="J100" s="185">
        <v>5</v>
      </c>
      <c r="K100" s="189">
        <v>88371500</v>
      </c>
      <c r="L100" s="189">
        <f t="shared" si="10"/>
        <v>91464500</v>
      </c>
      <c r="M100" s="189">
        <f t="shared" ref="M100:M133" si="11">ROUND(K100*1.05,-2)</f>
        <v>92790100</v>
      </c>
      <c r="N100" s="189">
        <f t="shared" si="9"/>
        <v>114883000</v>
      </c>
      <c r="O100" s="189">
        <v>730</v>
      </c>
      <c r="P100" s="186">
        <v>11</v>
      </c>
      <c r="Q100" s="89" t="s">
        <v>38</v>
      </c>
      <c r="R100" s="73" t="s">
        <v>47</v>
      </c>
      <c r="S100" s="73"/>
      <c r="T100" s="57"/>
      <c r="U100" s="71" t="s">
        <v>282</v>
      </c>
      <c r="V100" s="59" t="s">
        <v>40</v>
      </c>
      <c r="W100" s="50" t="s">
        <v>281</v>
      </c>
      <c r="X100" s="74">
        <v>86895000</v>
      </c>
      <c r="Y100" s="48" t="s">
        <v>55</v>
      </c>
      <c r="Z100" s="79"/>
      <c r="AA100" s="79"/>
      <c r="AB100" s="79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45" ht="93" x14ac:dyDescent="0.35">
      <c r="A101" s="47">
        <v>132</v>
      </c>
      <c r="B101" s="48">
        <v>132</v>
      </c>
      <c r="C101" s="167">
        <v>94</v>
      </c>
      <c r="D101" s="193">
        <v>10965</v>
      </c>
      <c r="E101" s="50" t="s">
        <v>283</v>
      </c>
      <c r="F101" s="77" t="s">
        <v>728</v>
      </c>
      <c r="G101" s="191"/>
      <c r="H101" s="189"/>
      <c r="I101" s="189">
        <v>12249</v>
      </c>
      <c r="J101" s="185">
        <v>8</v>
      </c>
      <c r="K101" s="189">
        <v>123157300</v>
      </c>
      <c r="L101" s="189">
        <f t="shared" si="10"/>
        <v>127467800</v>
      </c>
      <c r="M101" s="189">
        <f t="shared" si="11"/>
        <v>129315200</v>
      </c>
      <c r="N101" s="189">
        <f t="shared" ref="N101:N133" si="12">ROUND(K101*1.3,-2)</f>
        <v>160104500</v>
      </c>
      <c r="O101" s="189">
        <v>850</v>
      </c>
      <c r="P101" s="185">
        <v>20</v>
      </c>
      <c r="Q101" s="89" t="s">
        <v>38</v>
      </c>
      <c r="R101" s="73" t="s">
        <v>47</v>
      </c>
      <c r="S101" s="73"/>
      <c r="T101" s="57"/>
      <c r="U101" s="71" t="s">
        <v>284</v>
      </c>
      <c r="V101" s="59" t="s">
        <v>40</v>
      </c>
      <c r="W101" s="50" t="s">
        <v>283</v>
      </c>
      <c r="X101" s="74">
        <v>120467400</v>
      </c>
      <c r="Y101" s="48" t="s">
        <v>55</v>
      </c>
      <c r="Z101" s="79"/>
      <c r="AA101" s="79"/>
      <c r="AB101" s="79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45" ht="93" x14ac:dyDescent="0.35">
      <c r="A102" s="47">
        <v>135</v>
      </c>
      <c r="B102" s="48">
        <v>135</v>
      </c>
      <c r="C102" s="167">
        <v>95</v>
      </c>
      <c r="D102" s="193" t="s">
        <v>285</v>
      </c>
      <c r="E102" s="50" t="s">
        <v>283</v>
      </c>
      <c r="F102" s="77" t="s">
        <v>728</v>
      </c>
      <c r="G102" s="191"/>
      <c r="H102" s="191"/>
      <c r="I102" s="189">
        <v>12249</v>
      </c>
      <c r="J102" s="185">
        <v>8</v>
      </c>
      <c r="K102" s="189">
        <v>122134400</v>
      </c>
      <c r="L102" s="189">
        <f t="shared" si="10"/>
        <v>126409100</v>
      </c>
      <c r="M102" s="189">
        <f t="shared" si="11"/>
        <v>128241100</v>
      </c>
      <c r="N102" s="189">
        <f t="shared" si="12"/>
        <v>158774700</v>
      </c>
      <c r="O102" s="189">
        <v>850</v>
      </c>
      <c r="P102" s="185">
        <v>20</v>
      </c>
      <c r="Q102" s="89" t="s">
        <v>38</v>
      </c>
      <c r="R102" s="73" t="s">
        <v>47</v>
      </c>
      <c r="S102" s="73"/>
      <c r="T102" s="57"/>
      <c r="U102" s="71"/>
      <c r="V102" s="59" t="s">
        <v>40</v>
      </c>
      <c r="W102" s="50" t="s">
        <v>283</v>
      </c>
      <c r="X102" s="74">
        <v>122390500</v>
      </c>
      <c r="Y102" s="48" t="s">
        <v>55</v>
      </c>
      <c r="Z102" s="79"/>
      <c r="AA102" s="79"/>
      <c r="AB102" s="79"/>
      <c r="AC102" s="79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1:45" ht="93" x14ac:dyDescent="0.35">
      <c r="A103" s="47">
        <v>136</v>
      </c>
      <c r="B103" s="48">
        <v>136</v>
      </c>
      <c r="C103" s="167">
        <v>96</v>
      </c>
      <c r="D103" s="193" t="s">
        <v>286</v>
      </c>
      <c r="E103" s="50" t="s">
        <v>287</v>
      </c>
      <c r="F103" s="77" t="s">
        <v>729</v>
      </c>
      <c r="G103" s="191"/>
      <c r="H103" s="191"/>
      <c r="I103" s="189">
        <v>11964</v>
      </c>
      <c r="J103" s="185">
        <v>8</v>
      </c>
      <c r="K103" s="189">
        <v>121250100</v>
      </c>
      <c r="L103" s="189">
        <f t="shared" si="10"/>
        <v>125493900</v>
      </c>
      <c r="M103" s="189">
        <f t="shared" si="11"/>
        <v>127312600</v>
      </c>
      <c r="N103" s="189">
        <f t="shared" si="12"/>
        <v>157625100</v>
      </c>
      <c r="O103" s="189">
        <v>850</v>
      </c>
      <c r="P103" s="185">
        <v>20</v>
      </c>
      <c r="Q103" s="89" t="s">
        <v>38</v>
      </c>
      <c r="R103" s="73" t="s">
        <v>47</v>
      </c>
      <c r="S103" s="73"/>
      <c r="T103" s="57"/>
      <c r="U103" s="71" t="s">
        <v>284</v>
      </c>
      <c r="V103" s="59" t="s">
        <v>40</v>
      </c>
      <c r="W103" s="50" t="s">
        <v>287</v>
      </c>
      <c r="X103" s="74">
        <v>119754700</v>
      </c>
      <c r="Y103" s="48" t="s">
        <v>55</v>
      </c>
      <c r="Z103" s="79"/>
      <c r="AA103" s="79"/>
      <c r="AB103" s="79"/>
      <c r="AC103" s="79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1:45" ht="116.25" x14ac:dyDescent="0.35">
      <c r="A104" s="47"/>
      <c r="B104" s="48"/>
      <c r="C104" s="167">
        <v>97</v>
      </c>
      <c r="D104" s="193" t="s">
        <v>292</v>
      </c>
      <c r="E104" s="50" t="s">
        <v>697</v>
      </c>
      <c r="F104" s="50" t="s">
        <v>781</v>
      </c>
      <c r="G104" s="191"/>
      <c r="H104" s="191"/>
      <c r="I104" s="189">
        <v>2696</v>
      </c>
      <c r="J104" s="185">
        <v>2</v>
      </c>
      <c r="K104" s="189">
        <v>61727100</v>
      </c>
      <c r="L104" s="189">
        <f t="shared" si="10"/>
        <v>63887500</v>
      </c>
      <c r="M104" s="189">
        <f t="shared" si="11"/>
        <v>64813500</v>
      </c>
      <c r="N104" s="189">
        <f t="shared" si="12"/>
        <v>80245200</v>
      </c>
      <c r="O104" s="189">
        <v>540</v>
      </c>
      <c r="P104" s="185">
        <v>12</v>
      </c>
      <c r="Q104" s="89" t="s">
        <v>56</v>
      </c>
      <c r="R104" s="73" t="s">
        <v>47</v>
      </c>
      <c r="S104" s="73"/>
      <c r="T104" s="57"/>
      <c r="U104" s="71"/>
      <c r="V104" s="59" t="s">
        <v>40</v>
      </c>
      <c r="W104" s="50" t="s">
        <v>293</v>
      </c>
      <c r="X104" s="74">
        <v>61423800</v>
      </c>
      <c r="Y104" s="48" t="s">
        <v>56</v>
      </c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1:45" ht="93" x14ac:dyDescent="0.35">
      <c r="A105" s="47"/>
      <c r="B105" s="48"/>
      <c r="C105" s="167">
        <v>98</v>
      </c>
      <c r="D105" s="193">
        <v>11007</v>
      </c>
      <c r="E105" s="50" t="s">
        <v>294</v>
      </c>
      <c r="F105" s="77" t="s">
        <v>730</v>
      </c>
      <c r="G105" s="191"/>
      <c r="H105" s="191"/>
      <c r="I105" s="189">
        <v>1000</v>
      </c>
      <c r="J105" s="185">
        <v>2</v>
      </c>
      <c r="K105" s="189">
        <v>27803300</v>
      </c>
      <c r="L105" s="189">
        <f t="shared" si="10"/>
        <v>28776400</v>
      </c>
      <c r="M105" s="189">
        <f t="shared" si="11"/>
        <v>29193500</v>
      </c>
      <c r="N105" s="189">
        <f t="shared" si="12"/>
        <v>36144300</v>
      </c>
      <c r="O105" s="189">
        <v>280</v>
      </c>
      <c r="P105" s="185">
        <v>6</v>
      </c>
      <c r="Q105" s="89" t="s">
        <v>131</v>
      </c>
      <c r="R105" s="73" t="s">
        <v>47</v>
      </c>
      <c r="S105" s="73"/>
      <c r="T105" s="57"/>
      <c r="U105" s="71" t="s">
        <v>296</v>
      </c>
      <c r="V105" s="59" t="s">
        <v>40</v>
      </c>
      <c r="W105" s="50" t="s">
        <v>295</v>
      </c>
      <c r="X105" s="74">
        <v>27803300</v>
      </c>
      <c r="Y105" s="48" t="s">
        <v>55</v>
      </c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1:45" ht="69.75" x14ac:dyDescent="0.35">
      <c r="A106" s="47"/>
      <c r="B106" s="48"/>
      <c r="C106" s="167">
        <v>99</v>
      </c>
      <c r="D106" s="193">
        <v>11009</v>
      </c>
      <c r="E106" s="50" t="s">
        <v>300</v>
      </c>
      <c r="F106" s="77" t="s">
        <v>732</v>
      </c>
      <c r="G106" s="191"/>
      <c r="H106" s="191"/>
      <c r="I106" s="189">
        <v>1686</v>
      </c>
      <c r="J106" s="185">
        <v>2</v>
      </c>
      <c r="K106" s="189">
        <v>47240400</v>
      </c>
      <c r="L106" s="189">
        <f t="shared" si="10"/>
        <v>48893800</v>
      </c>
      <c r="M106" s="189">
        <f t="shared" si="11"/>
        <v>49602400</v>
      </c>
      <c r="N106" s="189">
        <f t="shared" si="12"/>
        <v>61412500</v>
      </c>
      <c r="O106" s="189">
        <v>360</v>
      </c>
      <c r="P106" s="185">
        <v>6</v>
      </c>
      <c r="Q106" s="89" t="s">
        <v>50</v>
      </c>
      <c r="R106" s="73" t="s">
        <v>47</v>
      </c>
      <c r="S106" s="73"/>
      <c r="T106" s="57"/>
      <c r="U106" s="200" t="s">
        <v>302</v>
      </c>
      <c r="V106" s="59" t="s">
        <v>40</v>
      </c>
      <c r="W106" s="50" t="s">
        <v>301</v>
      </c>
      <c r="X106" s="74">
        <v>47240400</v>
      </c>
      <c r="Y106" s="48" t="s">
        <v>50</v>
      </c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1:45" ht="69.75" x14ac:dyDescent="0.35">
      <c r="A107" s="47"/>
      <c r="B107" s="48"/>
      <c r="C107" s="167">
        <v>100</v>
      </c>
      <c r="D107" s="193">
        <v>11010</v>
      </c>
      <c r="E107" s="50" t="s">
        <v>303</v>
      </c>
      <c r="F107" s="77" t="s">
        <v>733</v>
      </c>
      <c r="G107" s="191"/>
      <c r="H107" s="191"/>
      <c r="I107" s="189">
        <v>336</v>
      </c>
      <c r="J107" s="185">
        <v>1</v>
      </c>
      <c r="K107" s="189">
        <v>9387500</v>
      </c>
      <c r="L107" s="189">
        <f t="shared" si="10"/>
        <v>9716100</v>
      </c>
      <c r="M107" s="189">
        <f t="shared" si="11"/>
        <v>9856900</v>
      </c>
      <c r="N107" s="189">
        <f t="shared" si="12"/>
        <v>12203800</v>
      </c>
      <c r="O107" s="189">
        <v>260</v>
      </c>
      <c r="P107" s="185">
        <v>6</v>
      </c>
      <c r="Q107" s="89" t="s">
        <v>55</v>
      </c>
      <c r="R107" s="73" t="s">
        <v>47</v>
      </c>
      <c r="S107" s="73"/>
      <c r="T107" s="57"/>
      <c r="U107" s="71" t="s">
        <v>305</v>
      </c>
      <c r="V107" s="59" t="s">
        <v>40</v>
      </c>
      <c r="W107" s="50" t="s">
        <v>304</v>
      </c>
      <c r="X107" s="74">
        <v>9387500</v>
      </c>
      <c r="Y107" s="48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1:45" ht="69.75" x14ac:dyDescent="0.35">
      <c r="A108" s="47"/>
      <c r="B108" s="48"/>
      <c r="C108" s="167">
        <v>101</v>
      </c>
      <c r="D108" s="193">
        <v>11011</v>
      </c>
      <c r="E108" s="50" t="s">
        <v>306</v>
      </c>
      <c r="F108" s="77" t="s">
        <v>793</v>
      </c>
      <c r="G108" s="191"/>
      <c r="H108" s="191"/>
      <c r="I108" s="189">
        <v>225</v>
      </c>
      <c r="J108" s="185">
        <v>1</v>
      </c>
      <c r="K108" s="189">
        <v>7573700</v>
      </c>
      <c r="L108" s="189">
        <f t="shared" si="10"/>
        <v>7838800</v>
      </c>
      <c r="M108" s="189">
        <f t="shared" si="11"/>
        <v>7952400</v>
      </c>
      <c r="N108" s="189">
        <f t="shared" si="12"/>
        <v>9845800</v>
      </c>
      <c r="O108" s="189">
        <v>300</v>
      </c>
      <c r="P108" s="185">
        <v>4</v>
      </c>
      <c r="Q108" s="89" t="s">
        <v>55</v>
      </c>
      <c r="R108" s="73" t="s">
        <v>47</v>
      </c>
      <c r="S108" s="73"/>
      <c r="T108" s="57"/>
      <c r="U108" s="71" t="s">
        <v>308</v>
      </c>
      <c r="V108" s="59" t="s">
        <v>40</v>
      </c>
      <c r="W108" s="50" t="s">
        <v>307</v>
      </c>
      <c r="X108" s="74">
        <v>7573700</v>
      </c>
      <c r="Y108" s="48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1:45" ht="69.75" x14ac:dyDescent="0.35">
      <c r="A109" s="47"/>
      <c r="B109" s="48"/>
      <c r="C109" s="167">
        <v>102</v>
      </c>
      <c r="D109" s="193">
        <v>11013</v>
      </c>
      <c r="E109" s="50" t="s">
        <v>313</v>
      </c>
      <c r="F109" s="77" t="s">
        <v>314</v>
      </c>
      <c r="G109" s="191"/>
      <c r="H109" s="191"/>
      <c r="I109" s="189">
        <v>252</v>
      </c>
      <c r="J109" s="185">
        <v>1</v>
      </c>
      <c r="K109" s="189">
        <v>6583100</v>
      </c>
      <c r="L109" s="189">
        <f t="shared" si="10"/>
        <v>6813500</v>
      </c>
      <c r="M109" s="189">
        <f t="shared" si="11"/>
        <v>6912300</v>
      </c>
      <c r="N109" s="189">
        <f t="shared" si="12"/>
        <v>8558000</v>
      </c>
      <c r="O109" s="189">
        <v>180</v>
      </c>
      <c r="P109" s="185">
        <v>5</v>
      </c>
      <c r="Q109" s="89" t="s">
        <v>55</v>
      </c>
      <c r="R109" s="73" t="s">
        <v>47</v>
      </c>
      <c r="S109" s="73"/>
      <c r="T109" s="57"/>
      <c r="U109" s="71" t="s">
        <v>315</v>
      </c>
      <c r="V109" s="59" t="s">
        <v>40</v>
      </c>
      <c r="W109" s="50" t="s">
        <v>316</v>
      </c>
      <c r="X109" s="74">
        <v>6583100</v>
      </c>
      <c r="Y109" s="48" t="s">
        <v>55</v>
      </c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1:45" ht="46.5" x14ac:dyDescent="0.35">
      <c r="A110" s="47">
        <v>142</v>
      </c>
      <c r="B110" s="48">
        <v>142</v>
      </c>
      <c r="C110" s="167">
        <v>103</v>
      </c>
      <c r="D110" s="193" t="s">
        <v>317</v>
      </c>
      <c r="E110" s="50" t="s">
        <v>318</v>
      </c>
      <c r="F110" s="77" t="s">
        <v>794</v>
      </c>
      <c r="G110" s="191"/>
      <c r="H110" s="191"/>
      <c r="I110" s="189">
        <v>160</v>
      </c>
      <c r="J110" s="185">
        <v>1</v>
      </c>
      <c r="K110" s="189">
        <v>1493700</v>
      </c>
      <c r="L110" s="189">
        <f t="shared" si="10"/>
        <v>1546000</v>
      </c>
      <c r="M110" s="189">
        <f t="shared" si="11"/>
        <v>1568400</v>
      </c>
      <c r="N110" s="189">
        <f t="shared" si="12"/>
        <v>1941800</v>
      </c>
      <c r="O110" s="189">
        <v>180</v>
      </c>
      <c r="P110" s="185">
        <v>3</v>
      </c>
      <c r="Q110" s="89" t="s">
        <v>38</v>
      </c>
      <c r="R110" s="73" t="s">
        <v>47</v>
      </c>
      <c r="S110" s="73"/>
      <c r="T110" s="57"/>
      <c r="U110" s="71"/>
      <c r="V110" s="59" t="s">
        <v>40</v>
      </c>
      <c r="W110" s="50" t="s">
        <v>319</v>
      </c>
      <c r="X110" s="203">
        <v>1583100</v>
      </c>
      <c r="Y110" s="48" t="s">
        <v>55</v>
      </c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45" ht="69.75" x14ac:dyDescent="0.35">
      <c r="A111" s="48">
        <v>149</v>
      </c>
      <c r="B111" s="48">
        <v>149</v>
      </c>
      <c r="C111" s="167">
        <v>104</v>
      </c>
      <c r="D111" s="193" t="s">
        <v>329</v>
      </c>
      <c r="E111" s="50" t="s">
        <v>330</v>
      </c>
      <c r="F111" s="50" t="s">
        <v>331</v>
      </c>
      <c r="G111" s="191"/>
      <c r="H111" s="191"/>
      <c r="I111" s="189">
        <v>748</v>
      </c>
      <c r="J111" s="185">
        <v>3</v>
      </c>
      <c r="K111" s="189">
        <v>10936000</v>
      </c>
      <c r="L111" s="189">
        <f t="shared" si="10"/>
        <v>11318800</v>
      </c>
      <c r="M111" s="189">
        <f t="shared" si="11"/>
        <v>11482800</v>
      </c>
      <c r="N111" s="189">
        <f t="shared" si="12"/>
        <v>14216800</v>
      </c>
      <c r="O111" s="189">
        <v>360</v>
      </c>
      <c r="P111" s="185">
        <v>8</v>
      </c>
      <c r="Q111" s="72" t="s">
        <v>807</v>
      </c>
      <c r="R111" s="73" t="s">
        <v>47</v>
      </c>
      <c r="S111" s="73"/>
      <c r="T111" s="57"/>
      <c r="U111" s="71"/>
      <c r="V111" s="59" t="s">
        <v>40</v>
      </c>
      <c r="W111" s="50" t="s">
        <v>331</v>
      </c>
      <c r="X111" s="74">
        <v>10858200</v>
      </c>
      <c r="Y111" s="48" t="s">
        <v>64</v>
      </c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1:45" ht="69.75" x14ac:dyDescent="0.35">
      <c r="A112" s="48">
        <v>151</v>
      </c>
      <c r="B112" s="48">
        <v>151</v>
      </c>
      <c r="C112" s="167">
        <v>105</v>
      </c>
      <c r="D112" s="193" t="s">
        <v>332</v>
      </c>
      <c r="E112" s="50" t="s">
        <v>333</v>
      </c>
      <c r="F112" s="50" t="s">
        <v>334</v>
      </c>
      <c r="G112" s="191"/>
      <c r="H112" s="191"/>
      <c r="I112" s="189">
        <v>369</v>
      </c>
      <c r="J112" s="185">
        <v>2</v>
      </c>
      <c r="K112" s="189">
        <v>4080300</v>
      </c>
      <c r="L112" s="189">
        <f t="shared" ref="L112:L133" si="13">ROUND(K112*1.035,-2)</f>
        <v>4223100</v>
      </c>
      <c r="M112" s="189">
        <f t="shared" si="11"/>
        <v>4284300</v>
      </c>
      <c r="N112" s="189">
        <f t="shared" si="12"/>
        <v>5304400</v>
      </c>
      <c r="O112" s="189">
        <v>300</v>
      </c>
      <c r="P112" s="185">
        <v>5</v>
      </c>
      <c r="Q112" s="72" t="s">
        <v>803</v>
      </c>
      <c r="R112" s="73" t="s">
        <v>47</v>
      </c>
      <c r="S112" s="73"/>
      <c r="T112" s="57"/>
      <c r="U112" s="71"/>
      <c r="V112" s="59" t="s">
        <v>40</v>
      </c>
      <c r="W112" s="50" t="s">
        <v>334</v>
      </c>
      <c r="X112" s="74">
        <v>4066600</v>
      </c>
      <c r="Y112" s="48" t="s">
        <v>56</v>
      </c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1:45" ht="69.75" x14ac:dyDescent="0.35">
      <c r="A113" s="48">
        <v>152</v>
      </c>
      <c r="B113" s="48">
        <v>152</v>
      </c>
      <c r="C113" s="167">
        <v>106</v>
      </c>
      <c r="D113" s="193" t="s">
        <v>335</v>
      </c>
      <c r="E113" s="50" t="s">
        <v>336</v>
      </c>
      <c r="F113" s="50" t="s">
        <v>734</v>
      </c>
      <c r="G113" s="191"/>
      <c r="H113" s="191"/>
      <c r="I113" s="189">
        <v>6736</v>
      </c>
      <c r="J113" s="185">
        <v>5</v>
      </c>
      <c r="K113" s="189">
        <v>78799000</v>
      </c>
      <c r="L113" s="189">
        <f t="shared" si="13"/>
        <v>81557000</v>
      </c>
      <c r="M113" s="189">
        <f t="shared" si="11"/>
        <v>82739000</v>
      </c>
      <c r="N113" s="189">
        <f t="shared" si="12"/>
        <v>102438700</v>
      </c>
      <c r="O113" s="189">
        <v>1000</v>
      </c>
      <c r="P113" s="185">
        <v>14</v>
      </c>
      <c r="Q113" s="72" t="s">
        <v>56</v>
      </c>
      <c r="R113" s="73" t="s">
        <v>47</v>
      </c>
      <c r="S113" s="73"/>
      <c r="T113" s="80"/>
      <c r="U113" s="71"/>
      <c r="V113" s="59" t="s">
        <v>40</v>
      </c>
      <c r="W113" s="50" t="s">
        <v>337</v>
      </c>
      <c r="X113" s="203">
        <v>78799000</v>
      </c>
      <c r="Y113" s="48" t="s">
        <v>56</v>
      </c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1:45" ht="69.75" x14ac:dyDescent="0.35">
      <c r="A114" s="47">
        <v>153</v>
      </c>
      <c r="B114" s="48">
        <v>153</v>
      </c>
      <c r="C114" s="167">
        <v>107</v>
      </c>
      <c r="D114" s="193" t="s">
        <v>338</v>
      </c>
      <c r="E114" s="50" t="s">
        <v>336</v>
      </c>
      <c r="F114" s="50" t="s">
        <v>735</v>
      </c>
      <c r="G114" s="191"/>
      <c r="H114" s="191"/>
      <c r="I114" s="189">
        <v>9318</v>
      </c>
      <c r="J114" s="185">
        <v>5</v>
      </c>
      <c r="K114" s="189">
        <v>149545000</v>
      </c>
      <c r="L114" s="189">
        <f t="shared" si="13"/>
        <v>154779100</v>
      </c>
      <c r="M114" s="189">
        <f t="shared" si="11"/>
        <v>157022300</v>
      </c>
      <c r="N114" s="189">
        <f t="shared" si="12"/>
        <v>194408500</v>
      </c>
      <c r="O114" s="189">
        <v>800</v>
      </c>
      <c r="P114" s="185">
        <v>16</v>
      </c>
      <c r="Q114" s="72" t="s">
        <v>56</v>
      </c>
      <c r="R114" s="73" t="s">
        <v>47</v>
      </c>
      <c r="S114" s="73"/>
      <c r="T114" s="57"/>
      <c r="U114" s="71" t="s">
        <v>340</v>
      </c>
      <c r="V114" s="59" t="s">
        <v>40</v>
      </c>
      <c r="W114" s="50" t="s">
        <v>339</v>
      </c>
      <c r="X114" s="203">
        <v>149545000</v>
      </c>
      <c r="Y114" s="48" t="s">
        <v>56</v>
      </c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1:45" ht="69.75" x14ac:dyDescent="0.35">
      <c r="A115" s="47">
        <v>154</v>
      </c>
      <c r="B115" s="48">
        <v>154</v>
      </c>
      <c r="C115" s="167">
        <v>108</v>
      </c>
      <c r="D115" s="193" t="s">
        <v>341</v>
      </c>
      <c r="E115" s="50" t="s">
        <v>336</v>
      </c>
      <c r="F115" s="50" t="s">
        <v>736</v>
      </c>
      <c r="G115" s="191"/>
      <c r="H115" s="191"/>
      <c r="I115" s="189">
        <v>8250</v>
      </c>
      <c r="J115" s="185">
        <v>5</v>
      </c>
      <c r="K115" s="189">
        <v>176492600</v>
      </c>
      <c r="L115" s="189">
        <f t="shared" si="13"/>
        <v>182669800</v>
      </c>
      <c r="M115" s="189">
        <f t="shared" si="11"/>
        <v>185317200</v>
      </c>
      <c r="N115" s="189">
        <f t="shared" si="12"/>
        <v>229440400</v>
      </c>
      <c r="O115" s="189">
        <v>750</v>
      </c>
      <c r="P115" s="185">
        <v>15</v>
      </c>
      <c r="Q115" s="72" t="s">
        <v>56</v>
      </c>
      <c r="R115" s="73" t="s">
        <v>47</v>
      </c>
      <c r="S115" s="73"/>
      <c r="T115" s="57"/>
      <c r="U115" s="71"/>
      <c r="V115" s="59" t="s">
        <v>40</v>
      </c>
      <c r="W115" s="50" t="s">
        <v>342</v>
      </c>
      <c r="X115" s="203">
        <v>176492600</v>
      </c>
      <c r="Y115" s="48" t="s">
        <v>56</v>
      </c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1:45" ht="69.75" x14ac:dyDescent="0.35">
      <c r="A116" s="47">
        <v>155</v>
      </c>
      <c r="B116" s="48">
        <v>155</v>
      </c>
      <c r="C116" s="167">
        <v>109</v>
      </c>
      <c r="D116" s="193" t="s">
        <v>343</v>
      </c>
      <c r="E116" s="50" t="s">
        <v>344</v>
      </c>
      <c r="F116" s="77" t="s">
        <v>345</v>
      </c>
      <c r="G116" s="191"/>
      <c r="H116" s="191"/>
      <c r="I116" s="189">
        <v>4382</v>
      </c>
      <c r="J116" s="185">
        <v>3</v>
      </c>
      <c r="K116" s="189">
        <v>83047300</v>
      </c>
      <c r="L116" s="189">
        <f t="shared" si="13"/>
        <v>85954000</v>
      </c>
      <c r="M116" s="189">
        <f t="shared" si="11"/>
        <v>87199700</v>
      </c>
      <c r="N116" s="189">
        <f t="shared" si="12"/>
        <v>107961500</v>
      </c>
      <c r="O116" s="189">
        <v>750</v>
      </c>
      <c r="P116" s="185">
        <v>15</v>
      </c>
      <c r="Q116" s="72" t="s">
        <v>56</v>
      </c>
      <c r="R116" s="73" t="s">
        <v>47</v>
      </c>
      <c r="S116" s="73"/>
      <c r="T116" s="57"/>
      <c r="U116" s="71"/>
      <c r="V116" s="59" t="s">
        <v>40</v>
      </c>
      <c r="W116" s="50" t="s">
        <v>346</v>
      </c>
      <c r="X116" s="74">
        <v>83047300</v>
      </c>
      <c r="Y116" s="48" t="s">
        <v>56</v>
      </c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1:45" ht="69.75" x14ac:dyDescent="0.35">
      <c r="A117" s="47"/>
      <c r="B117" s="48"/>
      <c r="C117" s="167">
        <v>110</v>
      </c>
      <c r="D117" s="193" t="s">
        <v>347</v>
      </c>
      <c r="E117" s="50" t="s">
        <v>348</v>
      </c>
      <c r="F117" s="50" t="s">
        <v>737</v>
      </c>
      <c r="G117" s="191"/>
      <c r="H117" s="191"/>
      <c r="I117" s="189">
        <v>2902</v>
      </c>
      <c r="J117" s="185">
        <v>4</v>
      </c>
      <c r="K117" s="189">
        <v>44103400</v>
      </c>
      <c r="L117" s="189">
        <f t="shared" si="13"/>
        <v>45647000</v>
      </c>
      <c r="M117" s="189">
        <f t="shared" si="11"/>
        <v>46308600</v>
      </c>
      <c r="N117" s="189">
        <f t="shared" si="12"/>
        <v>57334400</v>
      </c>
      <c r="O117" s="189">
        <v>365</v>
      </c>
      <c r="P117" s="185">
        <v>9</v>
      </c>
      <c r="Q117" s="89" t="s">
        <v>124</v>
      </c>
      <c r="R117" s="73" t="s">
        <v>47</v>
      </c>
      <c r="S117" s="73"/>
      <c r="T117" s="57"/>
      <c r="U117" s="71" t="s">
        <v>349</v>
      </c>
      <c r="V117" s="59" t="s">
        <v>40</v>
      </c>
      <c r="W117" s="50" t="s">
        <v>350</v>
      </c>
      <c r="X117" s="74">
        <v>44103400</v>
      </c>
      <c r="Y117" s="48" t="s">
        <v>50</v>
      </c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1:45" ht="69.75" x14ac:dyDescent="0.35">
      <c r="A118" s="59">
        <v>164</v>
      </c>
      <c r="B118" s="59">
        <v>164</v>
      </c>
      <c r="C118" s="167">
        <v>111</v>
      </c>
      <c r="D118" s="195" t="s">
        <v>354</v>
      </c>
      <c r="E118" s="77" t="s">
        <v>355</v>
      </c>
      <c r="F118" s="77" t="s">
        <v>738</v>
      </c>
      <c r="G118" s="192"/>
      <c r="H118" s="192"/>
      <c r="I118" s="190">
        <v>1320</v>
      </c>
      <c r="J118" s="186">
        <v>2</v>
      </c>
      <c r="K118" s="190">
        <v>21392600</v>
      </c>
      <c r="L118" s="190">
        <f t="shared" si="13"/>
        <v>22141300</v>
      </c>
      <c r="M118" s="190">
        <f t="shared" si="11"/>
        <v>22462200</v>
      </c>
      <c r="N118" s="190">
        <f t="shared" si="12"/>
        <v>27810400</v>
      </c>
      <c r="O118" s="190">
        <v>360</v>
      </c>
      <c r="P118" s="186">
        <v>8</v>
      </c>
      <c r="Q118" s="89" t="s">
        <v>805</v>
      </c>
      <c r="R118" s="73" t="s">
        <v>47</v>
      </c>
      <c r="S118" s="73"/>
      <c r="T118" s="57"/>
      <c r="U118" s="200"/>
      <c r="V118" s="59" t="s">
        <v>40</v>
      </c>
      <c r="W118" s="77" t="s">
        <v>356</v>
      </c>
      <c r="X118" s="210">
        <v>21988600</v>
      </c>
      <c r="Y118" s="62" t="s">
        <v>50</v>
      </c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1:45" ht="69.75" x14ac:dyDescent="0.35">
      <c r="A119" s="83">
        <v>165</v>
      </c>
      <c r="B119" s="84">
        <v>165</v>
      </c>
      <c r="C119" s="167">
        <v>112</v>
      </c>
      <c r="D119" s="194">
        <v>11015</v>
      </c>
      <c r="E119" s="77" t="s">
        <v>357</v>
      </c>
      <c r="F119" s="77" t="s">
        <v>358</v>
      </c>
      <c r="G119" s="192"/>
      <c r="H119" s="192"/>
      <c r="I119" s="190">
        <v>100</v>
      </c>
      <c r="J119" s="186">
        <v>1</v>
      </c>
      <c r="K119" s="190">
        <v>1689300</v>
      </c>
      <c r="L119" s="190">
        <f t="shared" si="13"/>
        <v>1748400</v>
      </c>
      <c r="M119" s="190">
        <f t="shared" si="11"/>
        <v>1773800</v>
      </c>
      <c r="N119" s="190">
        <f t="shared" si="12"/>
        <v>2196100</v>
      </c>
      <c r="O119" s="190">
        <v>100</v>
      </c>
      <c r="P119" s="186">
        <v>2</v>
      </c>
      <c r="Q119" s="89" t="s">
        <v>38</v>
      </c>
      <c r="R119" s="73" t="s">
        <v>47</v>
      </c>
      <c r="S119" s="73"/>
      <c r="T119" s="57"/>
      <c r="U119" s="71"/>
      <c r="V119" s="59" t="s">
        <v>40</v>
      </c>
      <c r="W119" s="77" t="s">
        <v>359</v>
      </c>
      <c r="X119" s="210">
        <v>1722200</v>
      </c>
      <c r="Y119" s="86" t="s">
        <v>360</v>
      </c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1:45" ht="69.75" x14ac:dyDescent="0.35">
      <c r="A120" s="83">
        <v>166</v>
      </c>
      <c r="B120" s="84">
        <v>166</v>
      </c>
      <c r="C120" s="167">
        <v>113</v>
      </c>
      <c r="D120" s="194">
        <v>11016</v>
      </c>
      <c r="E120" s="77" t="s">
        <v>361</v>
      </c>
      <c r="F120" s="77" t="s">
        <v>739</v>
      </c>
      <c r="G120" s="192"/>
      <c r="H120" s="192"/>
      <c r="I120" s="190">
        <v>207</v>
      </c>
      <c r="J120" s="186">
        <v>1</v>
      </c>
      <c r="K120" s="190">
        <v>5043900</v>
      </c>
      <c r="L120" s="190">
        <f t="shared" si="13"/>
        <v>5220400</v>
      </c>
      <c r="M120" s="190">
        <f t="shared" si="11"/>
        <v>5296100</v>
      </c>
      <c r="N120" s="190">
        <f t="shared" si="12"/>
        <v>6557100</v>
      </c>
      <c r="O120" s="190">
        <v>180</v>
      </c>
      <c r="P120" s="186">
        <v>4</v>
      </c>
      <c r="Q120" s="89" t="s">
        <v>38</v>
      </c>
      <c r="R120" s="73" t="s">
        <v>47</v>
      </c>
      <c r="S120" s="73"/>
      <c r="T120" s="57"/>
      <c r="U120" s="200"/>
      <c r="V120" s="59" t="s">
        <v>40</v>
      </c>
      <c r="W120" s="77" t="s">
        <v>362</v>
      </c>
      <c r="X120" s="210">
        <v>5497400</v>
      </c>
      <c r="Y120" s="86" t="s">
        <v>360</v>
      </c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1:45" ht="93" x14ac:dyDescent="0.35">
      <c r="A121" s="87"/>
      <c r="B121" s="88"/>
      <c r="C121" s="167">
        <v>114</v>
      </c>
      <c r="D121" s="194" t="s">
        <v>364</v>
      </c>
      <c r="E121" s="77" t="s">
        <v>676</v>
      </c>
      <c r="F121" s="77" t="s">
        <v>740</v>
      </c>
      <c r="G121" s="192"/>
      <c r="H121" s="192"/>
      <c r="I121" s="190">
        <v>4585</v>
      </c>
      <c r="J121" s="186">
        <v>3</v>
      </c>
      <c r="K121" s="190">
        <v>97827800</v>
      </c>
      <c r="L121" s="190">
        <f t="shared" si="13"/>
        <v>101251800</v>
      </c>
      <c r="M121" s="190">
        <f t="shared" si="11"/>
        <v>102719200</v>
      </c>
      <c r="N121" s="190">
        <f t="shared" si="12"/>
        <v>127176100</v>
      </c>
      <c r="O121" s="190">
        <v>630</v>
      </c>
      <c r="P121" s="186">
        <v>13</v>
      </c>
      <c r="Q121" s="89" t="s">
        <v>56</v>
      </c>
      <c r="R121" s="73" t="s">
        <v>47</v>
      </c>
      <c r="S121" s="73"/>
      <c r="T121" s="57"/>
      <c r="U121" s="200"/>
      <c r="V121" s="59"/>
      <c r="W121" s="77"/>
      <c r="X121" s="210"/>
      <c r="Y121" s="62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1:45" ht="93" x14ac:dyDescent="0.35">
      <c r="A122" s="87"/>
      <c r="B122" s="88"/>
      <c r="C122" s="167">
        <v>115</v>
      </c>
      <c r="D122" s="194">
        <v>10213</v>
      </c>
      <c r="E122" s="77" t="s">
        <v>367</v>
      </c>
      <c r="F122" s="77" t="s">
        <v>741</v>
      </c>
      <c r="G122" s="192"/>
      <c r="H122" s="192"/>
      <c r="I122" s="190">
        <v>14137</v>
      </c>
      <c r="J122" s="188" t="s">
        <v>666</v>
      </c>
      <c r="K122" s="190">
        <v>285427100</v>
      </c>
      <c r="L122" s="190">
        <f t="shared" si="13"/>
        <v>295417000</v>
      </c>
      <c r="M122" s="190">
        <f t="shared" si="11"/>
        <v>299698500</v>
      </c>
      <c r="N122" s="190">
        <f t="shared" si="12"/>
        <v>371055200</v>
      </c>
      <c r="O122" s="190">
        <v>900</v>
      </c>
      <c r="P122" s="186">
        <v>25</v>
      </c>
      <c r="Q122" s="89" t="s">
        <v>56</v>
      </c>
      <c r="R122" s="73" t="s">
        <v>47</v>
      </c>
      <c r="S122" s="73"/>
      <c r="T122" s="57"/>
      <c r="U122" s="200" t="s">
        <v>368</v>
      </c>
      <c r="V122" s="59"/>
      <c r="W122" s="77"/>
      <c r="X122" s="210"/>
      <c r="Y122" s="62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1:45" ht="93" x14ac:dyDescent="0.35">
      <c r="A123" s="87"/>
      <c r="B123" s="88"/>
      <c r="C123" s="167">
        <v>116</v>
      </c>
      <c r="D123" s="194">
        <v>10690</v>
      </c>
      <c r="E123" s="77" t="s">
        <v>372</v>
      </c>
      <c r="F123" s="77" t="s">
        <v>742</v>
      </c>
      <c r="G123" s="192"/>
      <c r="H123" s="192"/>
      <c r="I123" s="190">
        <v>9884</v>
      </c>
      <c r="J123" s="188" t="s">
        <v>666</v>
      </c>
      <c r="K123" s="190">
        <v>160460200</v>
      </c>
      <c r="L123" s="190">
        <f t="shared" si="13"/>
        <v>166076300</v>
      </c>
      <c r="M123" s="190">
        <f t="shared" si="11"/>
        <v>168483200</v>
      </c>
      <c r="N123" s="190">
        <f t="shared" si="12"/>
        <v>208598300</v>
      </c>
      <c r="O123" s="190">
        <v>850</v>
      </c>
      <c r="P123" s="186">
        <v>20</v>
      </c>
      <c r="Q123" s="89" t="s">
        <v>56</v>
      </c>
      <c r="R123" s="73" t="s">
        <v>47</v>
      </c>
      <c r="S123" s="73"/>
      <c r="T123" s="57"/>
      <c r="U123" s="200"/>
      <c r="V123" s="59"/>
      <c r="W123" s="77"/>
      <c r="X123" s="210"/>
      <c r="Y123" s="211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1:45" ht="93" x14ac:dyDescent="0.35">
      <c r="A124" s="87"/>
      <c r="B124" s="88"/>
      <c r="C124" s="167">
        <v>117</v>
      </c>
      <c r="D124" s="194">
        <v>10775</v>
      </c>
      <c r="E124" s="77" t="s">
        <v>78</v>
      </c>
      <c r="F124" s="77" t="s">
        <v>743</v>
      </c>
      <c r="G124" s="192"/>
      <c r="H124" s="192"/>
      <c r="I124" s="190">
        <v>19334</v>
      </c>
      <c r="J124" s="188" t="s">
        <v>665</v>
      </c>
      <c r="K124" s="190">
        <v>409340900</v>
      </c>
      <c r="L124" s="190">
        <f t="shared" si="13"/>
        <v>423667800</v>
      </c>
      <c r="M124" s="190">
        <f t="shared" si="11"/>
        <v>429807900</v>
      </c>
      <c r="N124" s="190">
        <f t="shared" si="12"/>
        <v>532143200</v>
      </c>
      <c r="O124" s="190">
        <v>950</v>
      </c>
      <c r="P124" s="186">
        <v>21</v>
      </c>
      <c r="Q124" s="89" t="s">
        <v>56</v>
      </c>
      <c r="R124" s="73" t="s">
        <v>47</v>
      </c>
      <c r="S124" s="73"/>
      <c r="T124" s="57"/>
      <c r="U124" s="200"/>
      <c r="V124" s="59"/>
      <c r="W124" s="77"/>
      <c r="X124" s="210"/>
      <c r="Y124" s="62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1:45" ht="69.75" x14ac:dyDescent="0.35">
      <c r="A125" s="87"/>
      <c r="B125" s="88"/>
      <c r="C125" s="167">
        <v>118</v>
      </c>
      <c r="D125" s="194">
        <v>10841</v>
      </c>
      <c r="E125" s="77" t="s">
        <v>375</v>
      </c>
      <c r="F125" s="77" t="s">
        <v>744</v>
      </c>
      <c r="G125" s="192"/>
      <c r="H125" s="192"/>
      <c r="I125" s="190">
        <v>1410</v>
      </c>
      <c r="J125" s="186">
        <v>2</v>
      </c>
      <c r="K125" s="190">
        <v>25005600</v>
      </c>
      <c r="L125" s="190">
        <f t="shared" si="13"/>
        <v>25880800</v>
      </c>
      <c r="M125" s="190">
        <f t="shared" si="11"/>
        <v>26255900</v>
      </c>
      <c r="N125" s="190">
        <f t="shared" si="12"/>
        <v>32507300</v>
      </c>
      <c r="O125" s="190">
        <v>450</v>
      </c>
      <c r="P125" s="186">
        <v>9</v>
      </c>
      <c r="Q125" s="89" t="s">
        <v>56</v>
      </c>
      <c r="R125" s="73" t="s">
        <v>47</v>
      </c>
      <c r="S125" s="73"/>
      <c r="T125" s="57"/>
      <c r="U125" s="200"/>
      <c r="V125" s="59"/>
      <c r="W125" s="77"/>
      <c r="X125" s="210"/>
      <c r="Y125" s="62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1:45" ht="93" x14ac:dyDescent="0.35">
      <c r="A126" s="87"/>
      <c r="B126" s="88"/>
      <c r="C126" s="167">
        <v>119</v>
      </c>
      <c r="D126" s="194">
        <v>10879</v>
      </c>
      <c r="E126" s="77" t="s">
        <v>373</v>
      </c>
      <c r="F126" s="77" t="s">
        <v>745</v>
      </c>
      <c r="G126" s="192"/>
      <c r="H126" s="192"/>
      <c r="I126" s="190">
        <v>20175</v>
      </c>
      <c r="J126" s="186">
        <v>10</v>
      </c>
      <c r="K126" s="190">
        <v>403006000</v>
      </c>
      <c r="L126" s="190">
        <f t="shared" si="13"/>
        <v>417111200</v>
      </c>
      <c r="M126" s="190">
        <f t="shared" si="11"/>
        <v>423156300</v>
      </c>
      <c r="N126" s="190">
        <f t="shared" si="12"/>
        <v>523907800</v>
      </c>
      <c r="O126" s="190">
        <v>1080</v>
      </c>
      <c r="P126" s="186">
        <v>21</v>
      </c>
      <c r="Q126" s="89" t="s">
        <v>56</v>
      </c>
      <c r="R126" s="73" t="s">
        <v>47</v>
      </c>
      <c r="S126" s="73"/>
      <c r="T126" s="57"/>
      <c r="U126" s="200" t="s">
        <v>376</v>
      </c>
      <c r="V126" s="59"/>
      <c r="W126" s="77"/>
      <c r="X126" s="210"/>
      <c r="Y126" s="62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1:45" ht="69.75" x14ac:dyDescent="0.35">
      <c r="A127" s="87"/>
      <c r="B127" s="88"/>
      <c r="C127" s="167">
        <v>120</v>
      </c>
      <c r="D127" s="194">
        <v>10954</v>
      </c>
      <c r="E127" s="77" t="s">
        <v>374</v>
      </c>
      <c r="F127" s="77" t="s">
        <v>746</v>
      </c>
      <c r="G127" s="192"/>
      <c r="H127" s="192"/>
      <c r="I127" s="190">
        <v>3580</v>
      </c>
      <c r="J127" s="186">
        <v>3</v>
      </c>
      <c r="K127" s="190">
        <v>70400900</v>
      </c>
      <c r="L127" s="190">
        <f t="shared" si="13"/>
        <v>72864900</v>
      </c>
      <c r="M127" s="190">
        <f t="shared" si="11"/>
        <v>73920900</v>
      </c>
      <c r="N127" s="190">
        <f t="shared" si="12"/>
        <v>91521200</v>
      </c>
      <c r="O127" s="190">
        <v>480</v>
      </c>
      <c r="P127" s="186">
        <v>14</v>
      </c>
      <c r="Q127" s="89" t="s">
        <v>56</v>
      </c>
      <c r="R127" s="73" t="s">
        <v>47</v>
      </c>
      <c r="S127" s="73"/>
      <c r="T127" s="57"/>
      <c r="U127" s="200" t="s">
        <v>379</v>
      </c>
      <c r="V127" s="59"/>
      <c r="W127" s="77"/>
      <c r="X127" s="210"/>
      <c r="Y127" s="62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1:45" ht="69.75" x14ac:dyDescent="0.35">
      <c r="A128" s="87"/>
      <c r="B128" s="88"/>
      <c r="C128" s="167">
        <v>121</v>
      </c>
      <c r="D128" s="194">
        <v>10976</v>
      </c>
      <c r="E128" s="77" t="s">
        <v>181</v>
      </c>
      <c r="F128" s="77" t="s">
        <v>747</v>
      </c>
      <c r="G128" s="192"/>
      <c r="H128" s="192"/>
      <c r="I128" s="190">
        <v>2085</v>
      </c>
      <c r="J128" s="186">
        <v>6</v>
      </c>
      <c r="K128" s="190">
        <v>82579800</v>
      </c>
      <c r="L128" s="190">
        <f t="shared" si="13"/>
        <v>85470100</v>
      </c>
      <c r="M128" s="190">
        <f t="shared" si="11"/>
        <v>86708800</v>
      </c>
      <c r="N128" s="190">
        <f t="shared" si="12"/>
        <v>107353700</v>
      </c>
      <c r="O128" s="190">
        <v>725</v>
      </c>
      <c r="P128" s="186">
        <v>16</v>
      </c>
      <c r="Q128" s="89" t="s">
        <v>56</v>
      </c>
      <c r="R128" s="73" t="s">
        <v>47</v>
      </c>
      <c r="S128" s="73"/>
      <c r="T128" s="57"/>
      <c r="U128" s="200" t="s">
        <v>380</v>
      </c>
      <c r="V128" s="59"/>
      <c r="W128" s="77"/>
      <c r="X128" s="210"/>
      <c r="Y128" s="62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1:45" ht="69.75" x14ac:dyDescent="0.35">
      <c r="A129" s="91"/>
      <c r="B129" s="92"/>
      <c r="C129" s="167">
        <v>122</v>
      </c>
      <c r="D129" s="194">
        <v>10984</v>
      </c>
      <c r="E129" s="77" t="s">
        <v>381</v>
      </c>
      <c r="F129" s="77" t="s">
        <v>748</v>
      </c>
      <c r="G129" s="192"/>
      <c r="H129" s="192"/>
      <c r="I129" s="190">
        <v>8592</v>
      </c>
      <c r="J129" s="186">
        <v>4</v>
      </c>
      <c r="K129" s="190">
        <v>210317600</v>
      </c>
      <c r="L129" s="190">
        <f t="shared" si="13"/>
        <v>217678700</v>
      </c>
      <c r="M129" s="190">
        <f t="shared" si="11"/>
        <v>220833500</v>
      </c>
      <c r="N129" s="190">
        <f t="shared" si="12"/>
        <v>273412900</v>
      </c>
      <c r="O129" s="190">
        <v>720</v>
      </c>
      <c r="P129" s="186">
        <v>18</v>
      </c>
      <c r="Q129" s="89" t="s">
        <v>56</v>
      </c>
      <c r="R129" s="73" t="s">
        <v>47</v>
      </c>
      <c r="S129" s="73"/>
      <c r="T129" s="57"/>
      <c r="U129" s="200" t="s">
        <v>382</v>
      </c>
      <c r="V129" s="59" t="s">
        <v>40</v>
      </c>
      <c r="W129" s="77"/>
      <c r="X129" s="210"/>
      <c r="Y129" s="62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1:45" ht="93" x14ac:dyDescent="0.35">
      <c r="A130" s="87"/>
      <c r="B130" s="88"/>
      <c r="C130" s="167">
        <v>123</v>
      </c>
      <c r="D130" s="194" t="s">
        <v>674</v>
      </c>
      <c r="E130" s="77" t="s">
        <v>675</v>
      </c>
      <c r="F130" s="77" t="s">
        <v>749</v>
      </c>
      <c r="G130" s="192"/>
      <c r="H130" s="192"/>
      <c r="I130" s="190">
        <v>16680</v>
      </c>
      <c r="J130" s="186">
        <v>7</v>
      </c>
      <c r="K130" s="190">
        <v>361234100</v>
      </c>
      <c r="L130" s="190">
        <f t="shared" si="13"/>
        <v>373877300</v>
      </c>
      <c r="M130" s="190">
        <f t="shared" si="11"/>
        <v>379295800</v>
      </c>
      <c r="N130" s="190">
        <f t="shared" si="12"/>
        <v>469604300</v>
      </c>
      <c r="O130" s="190">
        <v>1200</v>
      </c>
      <c r="P130" s="186">
        <v>24</v>
      </c>
      <c r="Q130" s="89" t="s">
        <v>124</v>
      </c>
      <c r="R130" s="73" t="s">
        <v>47</v>
      </c>
      <c r="S130" s="73"/>
      <c r="T130" s="57"/>
      <c r="U130" s="200" t="s">
        <v>384</v>
      </c>
      <c r="V130" s="59" t="s">
        <v>40</v>
      </c>
      <c r="W130" s="77"/>
      <c r="X130" s="210"/>
      <c r="Y130" s="62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1:45" ht="69.75" x14ac:dyDescent="0.35">
      <c r="A131" s="91"/>
      <c r="B131" s="92"/>
      <c r="C131" s="167">
        <v>124</v>
      </c>
      <c r="D131" s="194">
        <v>10403</v>
      </c>
      <c r="E131" s="77" t="s">
        <v>385</v>
      </c>
      <c r="F131" s="206" t="s">
        <v>386</v>
      </c>
      <c r="G131" s="192"/>
      <c r="H131" s="192"/>
      <c r="I131" s="190">
        <v>654</v>
      </c>
      <c r="J131" s="186">
        <v>1</v>
      </c>
      <c r="K131" s="190">
        <v>11521900</v>
      </c>
      <c r="L131" s="190">
        <f t="shared" si="13"/>
        <v>11925200</v>
      </c>
      <c r="M131" s="190">
        <f t="shared" si="11"/>
        <v>12098000</v>
      </c>
      <c r="N131" s="190">
        <f t="shared" si="12"/>
        <v>14978500</v>
      </c>
      <c r="O131" s="190">
        <v>320</v>
      </c>
      <c r="P131" s="186">
        <v>8</v>
      </c>
      <c r="Q131" s="89" t="s">
        <v>124</v>
      </c>
      <c r="R131" s="73" t="s">
        <v>47</v>
      </c>
      <c r="S131" s="73"/>
      <c r="T131" s="57"/>
      <c r="U131" s="200" t="s">
        <v>387</v>
      </c>
      <c r="V131" s="59" t="s">
        <v>40</v>
      </c>
      <c r="W131" s="206" t="s">
        <v>386</v>
      </c>
      <c r="X131" s="210"/>
      <c r="Y131" s="62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1:45" ht="69.75" x14ac:dyDescent="0.35">
      <c r="A132" s="91"/>
      <c r="B132" s="92"/>
      <c r="C132" s="167">
        <v>125</v>
      </c>
      <c r="D132" s="194">
        <v>10405</v>
      </c>
      <c r="E132" s="77" t="s">
        <v>388</v>
      </c>
      <c r="F132" s="207" t="s">
        <v>750</v>
      </c>
      <c r="G132" s="192"/>
      <c r="H132" s="192"/>
      <c r="I132" s="190">
        <v>424</v>
      </c>
      <c r="J132" s="186">
        <v>1</v>
      </c>
      <c r="K132" s="190">
        <v>8318400</v>
      </c>
      <c r="L132" s="190">
        <f t="shared" si="13"/>
        <v>8609500</v>
      </c>
      <c r="M132" s="190">
        <f t="shared" si="11"/>
        <v>8734300</v>
      </c>
      <c r="N132" s="190">
        <f t="shared" si="12"/>
        <v>10813900</v>
      </c>
      <c r="O132" s="190">
        <v>320</v>
      </c>
      <c r="P132" s="186">
        <v>8</v>
      </c>
      <c r="Q132" s="89" t="s">
        <v>124</v>
      </c>
      <c r="R132" s="73" t="s">
        <v>47</v>
      </c>
      <c r="S132" s="73"/>
      <c r="T132" s="57"/>
      <c r="U132" s="200" t="s">
        <v>387</v>
      </c>
      <c r="V132" s="59" t="s">
        <v>40</v>
      </c>
      <c r="W132" s="207" t="s">
        <v>389</v>
      </c>
      <c r="X132" s="210"/>
      <c r="Y132" s="182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1:45" ht="69.75" x14ac:dyDescent="0.55000000000000004">
      <c r="A133" s="91"/>
      <c r="B133" s="92"/>
      <c r="C133" s="167">
        <v>126</v>
      </c>
      <c r="D133" s="193">
        <v>10406</v>
      </c>
      <c r="E133" s="50" t="s">
        <v>390</v>
      </c>
      <c r="F133" s="50" t="s">
        <v>797</v>
      </c>
      <c r="G133" s="191"/>
      <c r="H133" s="191"/>
      <c r="I133" s="189">
        <v>442</v>
      </c>
      <c r="J133" s="185">
        <v>1</v>
      </c>
      <c r="K133" s="189">
        <v>9188462.3772480004</v>
      </c>
      <c r="L133" s="189">
        <f t="shared" si="13"/>
        <v>9510100</v>
      </c>
      <c r="M133" s="189">
        <f t="shared" si="11"/>
        <v>9647900</v>
      </c>
      <c r="N133" s="189">
        <f t="shared" si="12"/>
        <v>11945000</v>
      </c>
      <c r="O133" s="189">
        <v>320</v>
      </c>
      <c r="P133" s="185">
        <v>8</v>
      </c>
      <c r="Q133" s="212" t="s">
        <v>124</v>
      </c>
      <c r="R133" s="73" t="s">
        <v>47</v>
      </c>
      <c r="S133" s="73"/>
      <c r="T133" s="70" t="s">
        <v>391</v>
      </c>
      <c r="U133" s="77" t="s">
        <v>390</v>
      </c>
      <c r="V133" s="76"/>
      <c r="W133" s="211"/>
      <c r="X133" s="152"/>
      <c r="Y133" s="184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1:45" ht="46.5" x14ac:dyDescent="0.35">
      <c r="A134" s="91"/>
      <c r="B134" s="92"/>
      <c r="C134" s="167">
        <v>127</v>
      </c>
      <c r="D134" s="194">
        <v>10407</v>
      </c>
      <c r="E134" s="77" t="s">
        <v>392</v>
      </c>
      <c r="F134" s="77" t="s">
        <v>751</v>
      </c>
      <c r="G134" s="192"/>
      <c r="H134" s="192"/>
      <c r="I134" s="190">
        <v>560</v>
      </c>
      <c r="J134" s="186">
        <v>1</v>
      </c>
      <c r="K134" s="190">
        <v>12328100</v>
      </c>
      <c r="L134" s="190">
        <f t="shared" ref="L134:L173" si="14">ROUND(K134*1.035,-2)</f>
        <v>12759600</v>
      </c>
      <c r="M134" s="190">
        <f t="shared" ref="M134:M173" si="15">ROUND(K134*1.05,-2)</f>
        <v>12944500</v>
      </c>
      <c r="N134" s="190">
        <f t="shared" ref="N134:N173" si="16">ROUND(K134*1.3,-2)</f>
        <v>16026500</v>
      </c>
      <c r="O134" s="190">
        <v>320</v>
      </c>
      <c r="P134" s="186">
        <v>8</v>
      </c>
      <c r="Q134" s="89" t="s">
        <v>124</v>
      </c>
      <c r="R134" s="73" t="s">
        <v>47</v>
      </c>
      <c r="S134" s="73"/>
      <c r="T134" s="57"/>
      <c r="U134" s="200" t="s">
        <v>387</v>
      </c>
      <c r="V134" s="59" t="s">
        <v>40</v>
      </c>
      <c r="W134" s="77" t="s">
        <v>393</v>
      </c>
      <c r="X134" s="210"/>
      <c r="Y134" s="183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1:45" ht="69.75" x14ac:dyDescent="0.35">
      <c r="A135" s="87"/>
      <c r="B135" s="88"/>
      <c r="C135" s="167">
        <v>128</v>
      </c>
      <c r="D135" s="194">
        <v>10730</v>
      </c>
      <c r="E135" s="77" t="s">
        <v>396</v>
      </c>
      <c r="F135" s="77" t="s">
        <v>752</v>
      </c>
      <c r="G135" s="192"/>
      <c r="H135" s="192"/>
      <c r="I135" s="190">
        <v>1224</v>
      </c>
      <c r="J135" s="186">
        <v>2</v>
      </c>
      <c r="K135" s="190">
        <v>26244000</v>
      </c>
      <c r="L135" s="190">
        <f t="shared" si="14"/>
        <v>27162500</v>
      </c>
      <c r="M135" s="190">
        <f t="shared" si="15"/>
        <v>27556200</v>
      </c>
      <c r="N135" s="190">
        <f t="shared" si="16"/>
        <v>34117200</v>
      </c>
      <c r="O135" s="190">
        <v>360</v>
      </c>
      <c r="P135" s="186">
        <v>9</v>
      </c>
      <c r="Q135" s="89" t="s">
        <v>124</v>
      </c>
      <c r="R135" s="73" t="s">
        <v>47</v>
      </c>
      <c r="S135" s="73"/>
      <c r="T135" s="57"/>
      <c r="U135" s="200" t="s">
        <v>397</v>
      </c>
      <c r="V135" s="59" t="s">
        <v>40</v>
      </c>
      <c r="W135" s="77"/>
      <c r="X135" s="210"/>
      <c r="Y135" s="62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1:45" ht="69.75" x14ac:dyDescent="0.35">
      <c r="A136" s="87"/>
      <c r="B136" s="88"/>
      <c r="C136" s="167">
        <v>129</v>
      </c>
      <c r="D136" s="194">
        <v>10749</v>
      </c>
      <c r="E136" s="77" t="s">
        <v>398</v>
      </c>
      <c r="F136" s="77" t="s">
        <v>753</v>
      </c>
      <c r="G136" s="192"/>
      <c r="H136" s="192"/>
      <c r="I136" s="190">
        <v>6509</v>
      </c>
      <c r="J136" s="186">
        <v>6</v>
      </c>
      <c r="K136" s="190">
        <v>144070100</v>
      </c>
      <c r="L136" s="190">
        <f t="shared" si="14"/>
        <v>149112600</v>
      </c>
      <c r="M136" s="190">
        <f t="shared" si="15"/>
        <v>151273600</v>
      </c>
      <c r="N136" s="190">
        <f t="shared" si="16"/>
        <v>187291100</v>
      </c>
      <c r="O136" s="190">
        <v>750</v>
      </c>
      <c r="P136" s="186">
        <v>16</v>
      </c>
      <c r="Q136" s="89" t="s">
        <v>124</v>
      </c>
      <c r="R136" s="73" t="s">
        <v>47</v>
      </c>
      <c r="S136" s="73"/>
      <c r="T136" s="57"/>
      <c r="U136" s="200" t="s">
        <v>399</v>
      </c>
      <c r="V136" s="59" t="s">
        <v>40</v>
      </c>
      <c r="W136" s="77"/>
      <c r="X136" s="210"/>
      <c r="Y136" s="62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1:45" ht="93" x14ac:dyDescent="0.35">
      <c r="A137" s="87"/>
      <c r="B137" s="88"/>
      <c r="C137" s="167">
        <v>130</v>
      </c>
      <c r="D137" s="194">
        <v>10831</v>
      </c>
      <c r="E137" s="77" t="s">
        <v>400</v>
      </c>
      <c r="F137" s="77" t="s">
        <v>754</v>
      </c>
      <c r="G137" s="192"/>
      <c r="H137" s="192"/>
      <c r="I137" s="190">
        <v>72</v>
      </c>
      <c r="J137" s="186">
        <v>1</v>
      </c>
      <c r="K137" s="190">
        <v>1558600</v>
      </c>
      <c r="L137" s="190">
        <f t="shared" si="14"/>
        <v>1613200</v>
      </c>
      <c r="M137" s="190">
        <f t="shared" si="15"/>
        <v>1636500</v>
      </c>
      <c r="N137" s="190">
        <f t="shared" si="16"/>
        <v>2026200</v>
      </c>
      <c r="O137" s="190">
        <v>180</v>
      </c>
      <c r="P137" s="186">
        <v>4</v>
      </c>
      <c r="Q137" s="89" t="s">
        <v>124</v>
      </c>
      <c r="R137" s="73" t="s">
        <v>47</v>
      </c>
      <c r="S137" s="73"/>
      <c r="T137" s="57"/>
      <c r="U137" s="200" t="s">
        <v>353</v>
      </c>
      <c r="V137" s="59"/>
      <c r="W137" s="77"/>
      <c r="X137" s="210"/>
      <c r="Y137" s="62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1:45" ht="69.75" x14ac:dyDescent="0.35">
      <c r="A138" s="91"/>
      <c r="B138" s="92"/>
      <c r="C138" s="167">
        <v>131</v>
      </c>
      <c r="D138" s="194">
        <v>10985</v>
      </c>
      <c r="E138" s="77" t="s">
        <v>405</v>
      </c>
      <c r="F138" s="77" t="s">
        <v>795</v>
      </c>
      <c r="G138" s="192"/>
      <c r="H138" s="192"/>
      <c r="I138" s="190">
        <v>3888</v>
      </c>
      <c r="J138" s="186">
        <v>2</v>
      </c>
      <c r="K138" s="190">
        <v>87750400</v>
      </c>
      <c r="L138" s="190">
        <f t="shared" si="14"/>
        <v>90821700</v>
      </c>
      <c r="M138" s="190">
        <f t="shared" si="15"/>
        <v>92137900</v>
      </c>
      <c r="N138" s="190">
        <f t="shared" si="16"/>
        <v>114075500</v>
      </c>
      <c r="O138" s="190">
        <v>670</v>
      </c>
      <c r="P138" s="186">
        <v>15</v>
      </c>
      <c r="Q138" s="89" t="s">
        <v>124</v>
      </c>
      <c r="R138" s="73" t="s">
        <v>47</v>
      </c>
      <c r="S138" s="73"/>
      <c r="T138" s="57"/>
      <c r="U138" s="200"/>
      <c r="V138" s="59" t="s">
        <v>40</v>
      </c>
      <c r="W138" s="77" t="s">
        <v>406</v>
      </c>
      <c r="X138" s="210"/>
      <c r="Y138" s="62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1:45" ht="69.75" x14ac:dyDescent="0.35">
      <c r="A139" s="87"/>
      <c r="B139" s="88"/>
      <c r="C139" s="167">
        <v>132</v>
      </c>
      <c r="D139" s="194">
        <v>10995</v>
      </c>
      <c r="E139" s="77" t="s">
        <v>407</v>
      </c>
      <c r="F139" s="77" t="s">
        <v>785</v>
      </c>
      <c r="G139" s="192"/>
      <c r="H139" s="192"/>
      <c r="I139" s="190">
        <v>2569</v>
      </c>
      <c r="J139" s="186">
        <v>3</v>
      </c>
      <c r="K139" s="190">
        <v>40588300</v>
      </c>
      <c r="L139" s="190">
        <f t="shared" si="14"/>
        <v>42008900</v>
      </c>
      <c r="M139" s="190">
        <f t="shared" si="15"/>
        <v>42617700</v>
      </c>
      <c r="N139" s="190">
        <f t="shared" si="16"/>
        <v>52764800</v>
      </c>
      <c r="O139" s="190">
        <v>470</v>
      </c>
      <c r="P139" s="186">
        <v>14</v>
      </c>
      <c r="Q139" s="89" t="s">
        <v>55</v>
      </c>
      <c r="R139" s="73" t="s">
        <v>47</v>
      </c>
      <c r="S139" s="73"/>
      <c r="T139" s="57"/>
      <c r="U139" s="200"/>
      <c r="V139" s="59" t="s">
        <v>40</v>
      </c>
      <c r="W139" s="77"/>
      <c r="X139" s="210"/>
      <c r="Y139" s="62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  <row r="140" spans="1:45" ht="69.75" x14ac:dyDescent="0.35">
      <c r="A140" s="87"/>
      <c r="B140" s="88"/>
      <c r="C140" s="167">
        <v>133</v>
      </c>
      <c r="D140" s="194">
        <v>9668</v>
      </c>
      <c r="E140" s="77" t="s">
        <v>682</v>
      </c>
      <c r="F140" s="77" t="s">
        <v>756</v>
      </c>
      <c r="G140" s="192"/>
      <c r="H140" s="192"/>
      <c r="I140" s="190">
        <v>3862</v>
      </c>
      <c r="J140" s="186">
        <v>5</v>
      </c>
      <c r="K140" s="190">
        <v>64327400</v>
      </c>
      <c r="L140" s="190">
        <f t="shared" si="14"/>
        <v>66578900</v>
      </c>
      <c r="M140" s="190">
        <f t="shared" si="15"/>
        <v>67543800</v>
      </c>
      <c r="N140" s="190">
        <f t="shared" si="16"/>
        <v>83625600</v>
      </c>
      <c r="O140" s="190">
        <v>550</v>
      </c>
      <c r="P140" s="186">
        <v>12</v>
      </c>
      <c r="Q140" s="89" t="s">
        <v>50</v>
      </c>
      <c r="R140" s="73" t="s">
        <v>47</v>
      </c>
      <c r="S140" s="73"/>
      <c r="T140" s="57"/>
      <c r="U140" s="200"/>
      <c r="V140" s="59"/>
      <c r="W140" s="77"/>
      <c r="X140" s="210"/>
      <c r="Y140" s="62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1:45" ht="69.75" x14ac:dyDescent="0.35">
      <c r="A141" s="91"/>
      <c r="B141" s="92"/>
      <c r="C141" s="167">
        <v>134</v>
      </c>
      <c r="D141" s="194" t="s">
        <v>417</v>
      </c>
      <c r="E141" s="77" t="s">
        <v>418</v>
      </c>
      <c r="F141" s="77" t="s">
        <v>757</v>
      </c>
      <c r="G141" s="192"/>
      <c r="H141" s="192"/>
      <c r="I141" s="190">
        <v>5410</v>
      </c>
      <c r="J141" s="186">
        <v>5</v>
      </c>
      <c r="K141" s="190">
        <v>101268300</v>
      </c>
      <c r="L141" s="190">
        <f t="shared" si="14"/>
        <v>104812700</v>
      </c>
      <c r="M141" s="190">
        <f t="shared" si="15"/>
        <v>106331700</v>
      </c>
      <c r="N141" s="190">
        <f t="shared" si="16"/>
        <v>131648800</v>
      </c>
      <c r="O141" s="190">
        <v>560</v>
      </c>
      <c r="P141" s="186">
        <v>12</v>
      </c>
      <c r="Q141" s="89" t="s">
        <v>50</v>
      </c>
      <c r="R141" s="73" t="s">
        <v>47</v>
      </c>
      <c r="S141" s="73"/>
      <c r="T141" s="57"/>
      <c r="U141" s="200"/>
      <c r="V141" s="59" t="s">
        <v>40</v>
      </c>
      <c r="W141" s="77" t="s">
        <v>419</v>
      </c>
      <c r="X141" s="210"/>
      <c r="Y141" s="62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1:45" ht="69.75" x14ac:dyDescent="0.35">
      <c r="A142" s="87"/>
      <c r="B142" s="88"/>
      <c r="C142" s="167">
        <v>135</v>
      </c>
      <c r="D142" s="194">
        <v>10702</v>
      </c>
      <c r="E142" s="77" t="s">
        <v>679</v>
      </c>
      <c r="F142" s="77" t="s">
        <v>796</v>
      </c>
      <c r="G142" s="192"/>
      <c r="H142" s="192"/>
      <c r="I142" s="190">
        <v>10255</v>
      </c>
      <c r="J142" s="186">
        <v>10</v>
      </c>
      <c r="K142" s="190">
        <v>214964400</v>
      </c>
      <c r="L142" s="190">
        <f t="shared" si="14"/>
        <v>222488200</v>
      </c>
      <c r="M142" s="190">
        <f t="shared" si="15"/>
        <v>225712600</v>
      </c>
      <c r="N142" s="190">
        <f t="shared" si="16"/>
        <v>279453700</v>
      </c>
      <c r="O142" s="190">
        <v>900</v>
      </c>
      <c r="P142" s="186">
        <v>21</v>
      </c>
      <c r="Q142" s="89" t="s">
        <v>50</v>
      </c>
      <c r="R142" s="73" t="s">
        <v>47</v>
      </c>
      <c r="S142" s="73"/>
      <c r="T142" s="57"/>
      <c r="U142" s="200"/>
      <c r="V142" s="59"/>
      <c r="W142" s="77"/>
      <c r="X142" s="210"/>
      <c r="Y142" s="62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</row>
    <row r="143" spans="1:45" ht="69.75" x14ac:dyDescent="0.35">
      <c r="A143" s="87"/>
      <c r="B143" s="88"/>
      <c r="C143" s="167">
        <v>136</v>
      </c>
      <c r="D143" s="194">
        <v>10738</v>
      </c>
      <c r="E143" s="77" t="s">
        <v>422</v>
      </c>
      <c r="F143" s="77" t="s">
        <v>758</v>
      </c>
      <c r="G143" s="192"/>
      <c r="H143" s="192"/>
      <c r="I143" s="190">
        <v>2508</v>
      </c>
      <c r="J143" s="186">
        <v>2</v>
      </c>
      <c r="K143" s="190">
        <v>44250000</v>
      </c>
      <c r="L143" s="190">
        <f t="shared" si="14"/>
        <v>45798800</v>
      </c>
      <c r="M143" s="190">
        <f t="shared" si="15"/>
        <v>46462500</v>
      </c>
      <c r="N143" s="190">
        <f t="shared" si="16"/>
        <v>57525000</v>
      </c>
      <c r="O143" s="190">
        <v>360</v>
      </c>
      <c r="P143" s="186">
        <v>8</v>
      </c>
      <c r="Q143" s="89" t="s">
        <v>50</v>
      </c>
      <c r="R143" s="73" t="s">
        <v>47</v>
      </c>
      <c r="S143" s="73"/>
      <c r="T143" s="57"/>
      <c r="U143" s="200"/>
      <c r="V143" s="59"/>
      <c r="W143" s="77"/>
      <c r="X143" s="210"/>
      <c r="Y143" s="62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</row>
    <row r="144" spans="1:45" ht="69.75" x14ac:dyDescent="0.35">
      <c r="A144" s="87"/>
      <c r="B144" s="88"/>
      <c r="C144" s="167">
        <v>137</v>
      </c>
      <c r="D144" s="194">
        <v>10828</v>
      </c>
      <c r="E144" s="77" t="s">
        <v>678</v>
      </c>
      <c r="F144" s="77" t="s">
        <v>759</v>
      </c>
      <c r="G144" s="192"/>
      <c r="H144" s="192"/>
      <c r="I144" s="190">
        <v>648</v>
      </c>
      <c r="J144" s="186">
        <v>1</v>
      </c>
      <c r="K144" s="190">
        <v>10821700</v>
      </c>
      <c r="L144" s="190">
        <f t="shared" si="14"/>
        <v>11200500</v>
      </c>
      <c r="M144" s="190">
        <f t="shared" si="15"/>
        <v>11362800</v>
      </c>
      <c r="N144" s="190">
        <f t="shared" si="16"/>
        <v>14068200</v>
      </c>
      <c r="O144" s="190">
        <v>300</v>
      </c>
      <c r="P144" s="186">
        <v>8</v>
      </c>
      <c r="Q144" s="89" t="s">
        <v>50</v>
      </c>
      <c r="R144" s="73" t="s">
        <v>47</v>
      </c>
      <c r="S144" s="73"/>
      <c r="T144" s="57"/>
      <c r="U144" s="200" t="s">
        <v>423</v>
      </c>
      <c r="V144" s="59"/>
      <c r="W144" s="77"/>
      <c r="X144" s="210"/>
      <c r="Y144" s="62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</row>
    <row r="145" spans="1:45" ht="69.75" x14ac:dyDescent="0.35">
      <c r="A145" s="87"/>
      <c r="B145" s="88"/>
      <c r="C145" s="167">
        <v>138</v>
      </c>
      <c r="D145" s="194">
        <v>9861</v>
      </c>
      <c r="E145" s="77" t="s">
        <v>428</v>
      </c>
      <c r="F145" s="77" t="s">
        <v>760</v>
      </c>
      <c r="G145" s="192"/>
      <c r="H145" s="192"/>
      <c r="I145" s="190">
        <v>160</v>
      </c>
      <c r="J145" s="186">
        <v>1</v>
      </c>
      <c r="K145" s="190">
        <v>2500000</v>
      </c>
      <c r="L145" s="190">
        <f t="shared" si="14"/>
        <v>2587500</v>
      </c>
      <c r="M145" s="190">
        <f t="shared" si="15"/>
        <v>2625000</v>
      </c>
      <c r="N145" s="190">
        <f t="shared" si="16"/>
        <v>3250000</v>
      </c>
      <c r="O145" s="190">
        <v>180</v>
      </c>
      <c r="P145" s="186">
        <v>3</v>
      </c>
      <c r="Q145" s="89" t="s">
        <v>55</v>
      </c>
      <c r="R145" s="73" t="s">
        <v>47</v>
      </c>
      <c r="S145" s="73"/>
      <c r="T145" s="57"/>
      <c r="U145" s="200"/>
      <c r="V145" s="59"/>
      <c r="W145" s="77"/>
      <c r="X145" s="210"/>
      <c r="Y145" s="62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</row>
    <row r="146" spans="1:45" ht="69.75" x14ac:dyDescent="0.35">
      <c r="A146" s="87"/>
      <c r="B146" s="88"/>
      <c r="C146" s="167">
        <v>139</v>
      </c>
      <c r="D146" s="194">
        <v>10636</v>
      </c>
      <c r="E146" s="77" t="s">
        <v>677</v>
      </c>
      <c r="F146" s="77" t="s">
        <v>761</v>
      </c>
      <c r="G146" s="192"/>
      <c r="H146" s="192"/>
      <c r="I146" s="190">
        <v>1328</v>
      </c>
      <c r="J146" s="186">
        <v>2</v>
      </c>
      <c r="K146" s="190">
        <v>21667100</v>
      </c>
      <c r="L146" s="190">
        <f t="shared" si="14"/>
        <v>22425400</v>
      </c>
      <c r="M146" s="190">
        <f t="shared" si="15"/>
        <v>22750500</v>
      </c>
      <c r="N146" s="190">
        <f t="shared" si="16"/>
        <v>28167200</v>
      </c>
      <c r="O146" s="190">
        <v>360</v>
      </c>
      <c r="P146" s="186">
        <v>8</v>
      </c>
      <c r="Q146" s="89" t="s">
        <v>55</v>
      </c>
      <c r="R146" s="73" t="s">
        <v>47</v>
      </c>
      <c r="S146" s="73"/>
      <c r="T146" s="57"/>
      <c r="U146" s="200" t="s">
        <v>429</v>
      </c>
      <c r="V146" s="59"/>
      <c r="W146" s="77"/>
      <c r="X146" s="210"/>
      <c r="Y146" s="62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</row>
    <row r="147" spans="1:45" ht="69.75" x14ac:dyDescent="0.35">
      <c r="A147" s="87"/>
      <c r="B147" s="88"/>
      <c r="C147" s="167">
        <v>140</v>
      </c>
      <c r="D147" s="194">
        <v>11019</v>
      </c>
      <c r="E147" s="77" t="s">
        <v>431</v>
      </c>
      <c r="F147" s="77" t="s">
        <v>432</v>
      </c>
      <c r="G147" s="192"/>
      <c r="H147" s="192"/>
      <c r="I147" s="190">
        <v>3390</v>
      </c>
      <c r="J147" s="186">
        <v>4</v>
      </c>
      <c r="K147" s="190">
        <v>95516300</v>
      </c>
      <c r="L147" s="190">
        <f t="shared" si="14"/>
        <v>98859400</v>
      </c>
      <c r="M147" s="190">
        <f t="shared" si="15"/>
        <v>100292100</v>
      </c>
      <c r="N147" s="190">
        <f t="shared" si="16"/>
        <v>124171200</v>
      </c>
      <c r="O147" s="190">
        <v>540</v>
      </c>
      <c r="P147" s="186">
        <v>12</v>
      </c>
      <c r="Q147" s="89" t="s">
        <v>55</v>
      </c>
      <c r="R147" s="73" t="s">
        <v>47</v>
      </c>
      <c r="S147" s="73"/>
      <c r="T147" s="57"/>
      <c r="U147" s="200" t="s">
        <v>433</v>
      </c>
      <c r="V147" s="59" t="s">
        <v>40</v>
      </c>
      <c r="W147" s="77" t="s">
        <v>434</v>
      </c>
      <c r="X147" s="210"/>
      <c r="Y147" s="62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</row>
    <row r="148" spans="1:45" ht="69.75" x14ac:dyDescent="0.35">
      <c r="A148" s="87"/>
      <c r="B148" s="88"/>
      <c r="C148" s="167">
        <v>141</v>
      </c>
      <c r="D148" s="194">
        <v>9545</v>
      </c>
      <c r="E148" s="77" t="s">
        <v>439</v>
      </c>
      <c r="F148" s="77" t="s">
        <v>762</v>
      </c>
      <c r="G148" s="192"/>
      <c r="H148" s="192"/>
      <c r="I148" s="190">
        <v>362</v>
      </c>
      <c r="J148" s="186">
        <v>1</v>
      </c>
      <c r="K148" s="190">
        <v>4272200</v>
      </c>
      <c r="L148" s="190">
        <f t="shared" si="14"/>
        <v>4421700</v>
      </c>
      <c r="M148" s="190">
        <f t="shared" si="15"/>
        <v>4485800</v>
      </c>
      <c r="N148" s="190">
        <f t="shared" si="16"/>
        <v>5553900</v>
      </c>
      <c r="O148" s="190">
        <v>220</v>
      </c>
      <c r="P148" s="186">
        <v>5</v>
      </c>
      <c r="Q148" s="89" t="s">
        <v>64</v>
      </c>
      <c r="R148" s="73" t="s">
        <v>47</v>
      </c>
      <c r="S148" s="73"/>
      <c r="T148" s="57"/>
      <c r="U148" s="200"/>
      <c r="V148" s="59"/>
      <c r="W148" s="77"/>
      <c r="X148" s="210"/>
      <c r="Y148" s="62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</row>
    <row r="149" spans="1:45" ht="69.75" x14ac:dyDescent="0.35">
      <c r="A149" s="87"/>
      <c r="B149" s="88"/>
      <c r="C149" s="167">
        <v>142</v>
      </c>
      <c r="D149" s="194">
        <v>9658</v>
      </c>
      <c r="E149" s="77" t="s">
        <v>681</v>
      </c>
      <c r="F149" s="77" t="s">
        <v>763</v>
      </c>
      <c r="G149" s="192"/>
      <c r="H149" s="192"/>
      <c r="I149" s="190">
        <v>2236</v>
      </c>
      <c r="J149" s="186">
        <v>6</v>
      </c>
      <c r="K149" s="190">
        <v>27745300</v>
      </c>
      <c r="L149" s="190">
        <f t="shared" si="14"/>
        <v>28716400</v>
      </c>
      <c r="M149" s="190">
        <f t="shared" si="15"/>
        <v>29132600</v>
      </c>
      <c r="N149" s="190">
        <f t="shared" si="16"/>
        <v>36068900</v>
      </c>
      <c r="O149" s="190">
        <v>400</v>
      </c>
      <c r="P149" s="186">
        <v>12</v>
      </c>
      <c r="Q149" s="89" t="s">
        <v>64</v>
      </c>
      <c r="R149" s="73" t="s">
        <v>47</v>
      </c>
      <c r="S149" s="73"/>
      <c r="T149" s="57"/>
      <c r="U149" s="200" t="s">
        <v>441</v>
      </c>
      <c r="V149" s="59"/>
      <c r="W149" s="77"/>
      <c r="X149" s="210"/>
      <c r="Y149" s="174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</row>
    <row r="150" spans="1:45" ht="69.75" x14ac:dyDescent="0.35">
      <c r="A150" s="87"/>
      <c r="B150" s="88"/>
      <c r="C150" s="167">
        <v>143</v>
      </c>
      <c r="D150" s="194">
        <v>10095</v>
      </c>
      <c r="E150" s="77" t="s">
        <v>680</v>
      </c>
      <c r="F150" s="77" t="s">
        <v>764</v>
      </c>
      <c r="G150" s="192"/>
      <c r="H150" s="192"/>
      <c r="I150" s="190">
        <v>6082</v>
      </c>
      <c r="J150" s="186">
        <v>10</v>
      </c>
      <c r="K150" s="190">
        <v>125131600</v>
      </c>
      <c r="L150" s="190">
        <f t="shared" si="14"/>
        <v>129511200</v>
      </c>
      <c r="M150" s="190">
        <f t="shared" si="15"/>
        <v>131388200</v>
      </c>
      <c r="N150" s="190">
        <f t="shared" si="16"/>
        <v>162671100</v>
      </c>
      <c r="O150" s="190">
        <v>860</v>
      </c>
      <c r="P150" s="186">
        <v>23</v>
      </c>
      <c r="Q150" s="89" t="s">
        <v>64</v>
      </c>
      <c r="R150" s="73" t="s">
        <v>47</v>
      </c>
      <c r="S150" s="73"/>
      <c r="T150" s="57"/>
      <c r="U150" s="200" t="s">
        <v>442</v>
      </c>
      <c r="V150" s="59"/>
      <c r="W150" s="77"/>
      <c r="X150" s="210"/>
      <c r="Y150" s="62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</row>
    <row r="151" spans="1:45" ht="69.75" x14ac:dyDescent="0.35">
      <c r="A151" s="87"/>
      <c r="B151" s="88"/>
      <c r="C151" s="167">
        <v>144</v>
      </c>
      <c r="D151" s="194">
        <v>10116</v>
      </c>
      <c r="E151" s="77" t="s">
        <v>443</v>
      </c>
      <c r="F151" s="77" t="s">
        <v>783</v>
      </c>
      <c r="G151" s="192"/>
      <c r="H151" s="192"/>
      <c r="I151" s="190">
        <v>294</v>
      </c>
      <c r="J151" s="186">
        <v>2</v>
      </c>
      <c r="K151" s="190">
        <v>4587800</v>
      </c>
      <c r="L151" s="190">
        <f t="shared" si="14"/>
        <v>4748400</v>
      </c>
      <c r="M151" s="190">
        <f t="shared" si="15"/>
        <v>4817200</v>
      </c>
      <c r="N151" s="190">
        <f t="shared" si="16"/>
        <v>5964100</v>
      </c>
      <c r="O151" s="190">
        <v>180</v>
      </c>
      <c r="P151" s="186">
        <v>5</v>
      </c>
      <c r="Q151" s="89" t="s">
        <v>64</v>
      </c>
      <c r="R151" s="73" t="s">
        <v>47</v>
      </c>
      <c r="S151" s="73"/>
      <c r="T151" s="57"/>
      <c r="U151" s="200"/>
      <c r="V151" s="59"/>
      <c r="W151" s="77"/>
      <c r="X151" s="210"/>
      <c r="Y151" s="62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</row>
    <row r="152" spans="1:45" ht="116.25" x14ac:dyDescent="0.35">
      <c r="A152" s="87"/>
      <c r="B152" s="88"/>
      <c r="C152" s="167">
        <v>145</v>
      </c>
      <c r="D152" s="194">
        <v>10309</v>
      </c>
      <c r="E152" s="77" t="s">
        <v>444</v>
      </c>
      <c r="F152" s="77" t="s">
        <v>765</v>
      </c>
      <c r="G152" s="192"/>
      <c r="H152" s="192"/>
      <c r="I152" s="190">
        <v>4644</v>
      </c>
      <c r="J152" s="186">
        <v>7</v>
      </c>
      <c r="K152" s="190">
        <v>71269800</v>
      </c>
      <c r="L152" s="190">
        <f t="shared" si="14"/>
        <v>73764200</v>
      </c>
      <c r="M152" s="190">
        <f t="shared" si="15"/>
        <v>74833300</v>
      </c>
      <c r="N152" s="190">
        <f t="shared" si="16"/>
        <v>92650700</v>
      </c>
      <c r="O152" s="190">
        <v>650</v>
      </c>
      <c r="P152" s="186">
        <v>16</v>
      </c>
      <c r="Q152" s="89" t="s">
        <v>64</v>
      </c>
      <c r="R152" s="73" t="s">
        <v>47</v>
      </c>
      <c r="S152" s="73"/>
      <c r="T152" s="57"/>
      <c r="U152" s="200" t="s">
        <v>445</v>
      </c>
      <c r="V152" s="59"/>
      <c r="W152" s="77"/>
      <c r="X152" s="210"/>
      <c r="Y152" s="62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</row>
    <row r="153" spans="1:45" ht="69.75" x14ac:dyDescent="0.35">
      <c r="A153" s="87"/>
      <c r="B153" s="88"/>
      <c r="C153" s="167">
        <v>146</v>
      </c>
      <c r="D153" s="194">
        <v>10865</v>
      </c>
      <c r="E153" s="77" t="s">
        <v>440</v>
      </c>
      <c r="F153" s="77" t="s">
        <v>766</v>
      </c>
      <c r="G153" s="192"/>
      <c r="H153" s="192"/>
      <c r="I153" s="190">
        <v>2190</v>
      </c>
      <c r="J153" s="186">
        <v>7</v>
      </c>
      <c r="K153" s="190">
        <v>36260900</v>
      </c>
      <c r="L153" s="190">
        <f t="shared" si="14"/>
        <v>37530000</v>
      </c>
      <c r="M153" s="190">
        <f t="shared" si="15"/>
        <v>38073900</v>
      </c>
      <c r="N153" s="190">
        <f t="shared" si="16"/>
        <v>47139200</v>
      </c>
      <c r="O153" s="190">
        <v>680</v>
      </c>
      <c r="P153" s="186">
        <v>18</v>
      </c>
      <c r="Q153" s="93" t="s">
        <v>64</v>
      </c>
      <c r="R153" s="73" t="s">
        <v>47</v>
      </c>
      <c r="S153" s="73"/>
      <c r="T153" s="57"/>
      <c r="U153" s="200" t="s">
        <v>446</v>
      </c>
      <c r="V153" s="59" t="s">
        <v>40</v>
      </c>
      <c r="W153" s="77"/>
      <c r="X153" s="210"/>
      <c r="Y153" s="62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</row>
    <row r="154" spans="1:45" ht="69.75" x14ac:dyDescent="0.35">
      <c r="A154" s="87"/>
      <c r="B154" s="88"/>
      <c r="C154" s="167">
        <v>147</v>
      </c>
      <c r="D154" s="194">
        <v>11056</v>
      </c>
      <c r="E154" s="77" t="s">
        <v>448</v>
      </c>
      <c r="F154" s="77" t="s">
        <v>767</v>
      </c>
      <c r="G154" s="192"/>
      <c r="H154" s="192"/>
      <c r="I154" s="190">
        <v>130</v>
      </c>
      <c r="J154" s="186">
        <v>2</v>
      </c>
      <c r="K154" s="190">
        <v>1694900</v>
      </c>
      <c r="L154" s="190">
        <f t="shared" si="14"/>
        <v>1754200</v>
      </c>
      <c r="M154" s="190">
        <f t="shared" si="15"/>
        <v>1779600</v>
      </c>
      <c r="N154" s="190">
        <f t="shared" si="16"/>
        <v>2203400</v>
      </c>
      <c r="O154" s="190">
        <v>180</v>
      </c>
      <c r="P154" s="186">
        <v>5</v>
      </c>
      <c r="Q154" s="89" t="s">
        <v>64</v>
      </c>
      <c r="R154" s="73" t="s">
        <v>47</v>
      </c>
      <c r="S154" s="73"/>
      <c r="T154" s="57"/>
      <c r="U154" s="200" t="s">
        <v>449</v>
      </c>
      <c r="V154" s="59"/>
      <c r="W154" s="77"/>
      <c r="X154" s="210"/>
      <c r="Y154" s="62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</row>
    <row r="155" spans="1:45" ht="93" x14ac:dyDescent="0.35">
      <c r="A155" s="87"/>
      <c r="B155" s="88"/>
      <c r="C155" s="167">
        <v>148</v>
      </c>
      <c r="D155" s="194">
        <v>11057</v>
      </c>
      <c r="E155" s="77" t="s">
        <v>664</v>
      </c>
      <c r="F155" s="77" t="s">
        <v>768</v>
      </c>
      <c r="G155" s="192"/>
      <c r="H155" s="192"/>
      <c r="I155" s="190">
        <v>80</v>
      </c>
      <c r="J155" s="186">
        <v>2</v>
      </c>
      <c r="K155" s="190">
        <v>1099700</v>
      </c>
      <c r="L155" s="190">
        <f t="shared" si="14"/>
        <v>1138200</v>
      </c>
      <c r="M155" s="190">
        <f t="shared" si="15"/>
        <v>1154700</v>
      </c>
      <c r="N155" s="190">
        <f t="shared" si="16"/>
        <v>1429600</v>
      </c>
      <c r="O155" s="190">
        <v>180</v>
      </c>
      <c r="P155" s="186">
        <v>5</v>
      </c>
      <c r="Q155" s="89" t="s">
        <v>64</v>
      </c>
      <c r="R155" s="73" t="s">
        <v>47</v>
      </c>
      <c r="S155" s="73"/>
      <c r="T155" s="57"/>
      <c r="U155" s="200" t="s">
        <v>450</v>
      </c>
      <c r="V155" s="59"/>
      <c r="W155" s="77"/>
      <c r="X155" s="210"/>
      <c r="Y155" s="62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</row>
    <row r="156" spans="1:45" ht="93" x14ac:dyDescent="0.35">
      <c r="A156" s="87"/>
      <c r="B156" s="88"/>
      <c r="C156" s="167">
        <v>149</v>
      </c>
      <c r="D156" s="194">
        <v>11058</v>
      </c>
      <c r="E156" s="77" t="s">
        <v>451</v>
      </c>
      <c r="F156" s="77" t="s">
        <v>784</v>
      </c>
      <c r="G156" s="192"/>
      <c r="H156" s="192"/>
      <c r="I156" s="190">
        <v>100</v>
      </c>
      <c r="J156" s="186">
        <v>2</v>
      </c>
      <c r="K156" s="190">
        <v>1546100</v>
      </c>
      <c r="L156" s="190">
        <f t="shared" si="14"/>
        <v>1600200</v>
      </c>
      <c r="M156" s="190">
        <f t="shared" si="15"/>
        <v>1623400</v>
      </c>
      <c r="N156" s="190">
        <f t="shared" si="16"/>
        <v>2009900</v>
      </c>
      <c r="O156" s="190">
        <v>180</v>
      </c>
      <c r="P156" s="186">
        <v>5</v>
      </c>
      <c r="Q156" s="89" t="s">
        <v>64</v>
      </c>
      <c r="R156" s="73" t="s">
        <v>47</v>
      </c>
      <c r="S156" s="73"/>
      <c r="T156" s="57"/>
      <c r="U156" s="200" t="s">
        <v>452</v>
      </c>
      <c r="V156" s="59"/>
      <c r="W156" s="77"/>
      <c r="X156" s="210"/>
      <c r="Y156" s="62" t="s">
        <v>64</v>
      </c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</row>
    <row r="157" spans="1:45" ht="23.25" x14ac:dyDescent="0.35">
      <c r="A157" s="87"/>
      <c r="B157" s="88"/>
      <c r="C157" s="167">
        <v>150</v>
      </c>
      <c r="D157" s="194" t="s">
        <v>459</v>
      </c>
      <c r="E157" s="77" t="s">
        <v>460</v>
      </c>
      <c r="F157" s="77" t="s">
        <v>460</v>
      </c>
      <c r="G157" s="192"/>
      <c r="H157" s="192"/>
      <c r="I157" s="190">
        <v>1</v>
      </c>
      <c r="J157" s="186"/>
      <c r="K157" s="190">
        <v>23300</v>
      </c>
      <c r="L157" s="190">
        <f t="shared" si="14"/>
        <v>24100</v>
      </c>
      <c r="M157" s="190">
        <f t="shared" si="15"/>
        <v>24500</v>
      </c>
      <c r="N157" s="190">
        <f t="shared" si="16"/>
        <v>30300</v>
      </c>
      <c r="O157" s="190">
        <v>90</v>
      </c>
      <c r="P157" s="186">
        <v>3</v>
      </c>
      <c r="Q157" s="89" t="s">
        <v>38</v>
      </c>
      <c r="R157" s="73" t="s">
        <v>39</v>
      </c>
      <c r="S157" s="73"/>
      <c r="T157" s="57"/>
      <c r="U157" s="200"/>
      <c r="V157" s="59" t="s">
        <v>40</v>
      </c>
      <c r="W157" s="77" t="s">
        <v>460</v>
      </c>
      <c r="X157" s="210">
        <v>23011.761817199997</v>
      </c>
      <c r="Y157" s="62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</row>
    <row r="158" spans="1:45" ht="23.25" x14ac:dyDescent="0.35">
      <c r="A158" s="87"/>
      <c r="B158" s="88"/>
      <c r="C158" s="167">
        <v>151</v>
      </c>
      <c r="D158" s="194">
        <v>9517</v>
      </c>
      <c r="E158" s="77" t="s">
        <v>669</v>
      </c>
      <c r="F158" s="77" t="s">
        <v>669</v>
      </c>
      <c r="G158" s="192"/>
      <c r="H158" s="192">
        <v>125</v>
      </c>
      <c r="I158" s="190"/>
      <c r="J158" s="186">
        <v>1</v>
      </c>
      <c r="K158" s="190">
        <v>4915500</v>
      </c>
      <c r="L158" s="190">
        <f t="shared" si="14"/>
        <v>5087500</v>
      </c>
      <c r="M158" s="190">
        <f t="shared" si="15"/>
        <v>5161300</v>
      </c>
      <c r="N158" s="190">
        <f t="shared" si="16"/>
        <v>6390200</v>
      </c>
      <c r="O158" s="190">
        <v>150</v>
      </c>
      <c r="P158" s="186">
        <v>3</v>
      </c>
      <c r="Q158" s="89" t="s">
        <v>38</v>
      </c>
      <c r="R158" s="73" t="s">
        <v>39</v>
      </c>
      <c r="S158" s="73"/>
      <c r="T158" s="57"/>
      <c r="U158" s="200"/>
      <c r="V158" s="59"/>
      <c r="W158" s="77"/>
      <c r="X158" s="210"/>
      <c r="Y158" s="62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</row>
    <row r="159" spans="1:45" ht="69.75" x14ac:dyDescent="0.35">
      <c r="A159" s="87"/>
      <c r="B159" s="88"/>
      <c r="C159" s="167">
        <v>152</v>
      </c>
      <c r="D159" s="194">
        <v>9891</v>
      </c>
      <c r="E159" s="77" t="s">
        <v>464</v>
      </c>
      <c r="F159" s="77" t="s">
        <v>769</v>
      </c>
      <c r="G159" s="192"/>
      <c r="H159" s="192"/>
      <c r="I159" s="190">
        <v>54</v>
      </c>
      <c r="J159" s="186">
        <v>1</v>
      </c>
      <c r="K159" s="190">
        <v>716400</v>
      </c>
      <c r="L159" s="190">
        <f t="shared" si="14"/>
        <v>741500</v>
      </c>
      <c r="M159" s="190">
        <f t="shared" si="15"/>
        <v>752200</v>
      </c>
      <c r="N159" s="190">
        <f t="shared" si="16"/>
        <v>931300</v>
      </c>
      <c r="O159" s="190">
        <v>180</v>
      </c>
      <c r="P159" s="186">
        <v>3</v>
      </c>
      <c r="Q159" s="89" t="s">
        <v>38</v>
      </c>
      <c r="R159" s="73" t="s">
        <v>47</v>
      </c>
      <c r="S159" s="73"/>
      <c r="T159" s="57"/>
      <c r="U159" s="200"/>
      <c r="V159" s="59"/>
      <c r="W159" s="77"/>
      <c r="X159" s="210"/>
      <c r="Y159" s="62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</row>
    <row r="160" spans="1:45" ht="46.5" x14ac:dyDescent="0.35">
      <c r="A160" s="87"/>
      <c r="B160" s="88"/>
      <c r="C160" s="167">
        <v>153</v>
      </c>
      <c r="D160" s="194">
        <v>9952</v>
      </c>
      <c r="E160" s="77" t="s">
        <v>466</v>
      </c>
      <c r="F160" s="77" t="s">
        <v>672</v>
      </c>
      <c r="G160" s="192"/>
      <c r="H160" s="192"/>
      <c r="I160" s="190">
        <v>450</v>
      </c>
      <c r="J160" s="186" t="s">
        <v>673</v>
      </c>
      <c r="K160" s="190">
        <v>5488800</v>
      </c>
      <c r="L160" s="190">
        <f t="shared" si="14"/>
        <v>5680900</v>
      </c>
      <c r="M160" s="190">
        <f t="shared" si="15"/>
        <v>5763200</v>
      </c>
      <c r="N160" s="190">
        <f t="shared" si="16"/>
        <v>7135400</v>
      </c>
      <c r="O160" s="190">
        <v>90</v>
      </c>
      <c r="P160" s="186">
        <v>3</v>
      </c>
      <c r="Q160" s="89" t="s">
        <v>38</v>
      </c>
      <c r="R160" s="73" t="s">
        <v>39</v>
      </c>
      <c r="S160" s="73"/>
      <c r="T160" s="57"/>
      <c r="U160" s="200"/>
      <c r="V160" s="59"/>
      <c r="W160" s="77"/>
      <c r="X160" s="210"/>
      <c r="Y160" s="62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</row>
    <row r="161" spans="1:45" ht="69.75" x14ac:dyDescent="0.35">
      <c r="A161" s="87"/>
      <c r="B161" s="88"/>
      <c r="C161" s="167">
        <v>154</v>
      </c>
      <c r="D161" s="194">
        <v>9974</v>
      </c>
      <c r="E161" s="77" t="s">
        <v>668</v>
      </c>
      <c r="F161" s="77" t="s">
        <v>770</v>
      </c>
      <c r="G161" s="192"/>
      <c r="H161" s="192"/>
      <c r="I161" s="190">
        <v>6278</v>
      </c>
      <c r="J161" s="186">
        <v>9</v>
      </c>
      <c r="K161" s="190">
        <v>114350900</v>
      </c>
      <c r="L161" s="190">
        <f t="shared" si="14"/>
        <v>118353200</v>
      </c>
      <c r="M161" s="190">
        <f t="shared" si="15"/>
        <v>120068400</v>
      </c>
      <c r="N161" s="190">
        <f t="shared" si="16"/>
        <v>148656200</v>
      </c>
      <c r="O161" s="190">
        <v>650</v>
      </c>
      <c r="P161" s="186">
        <v>15</v>
      </c>
      <c r="Q161" s="89" t="s">
        <v>38</v>
      </c>
      <c r="R161" s="73" t="s">
        <v>47</v>
      </c>
      <c r="S161" s="73"/>
      <c r="T161" s="57"/>
      <c r="U161" s="200"/>
      <c r="V161" s="59"/>
      <c r="W161" s="77"/>
      <c r="X161" s="210"/>
      <c r="Y161" s="62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</row>
    <row r="162" spans="1:45" ht="69.75" x14ac:dyDescent="0.35">
      <c r="A162" s="87"/>
      <c r="B162" s="88"/>
      <c r="C162" s="167">
        <v>155</v>
      </c>
      <c r="D162" s="194">
        <v>9975</v>
      </c>
      <c r="E162" s="77" t="s">
        <v>667</v>
      </c>
      <c r="F162" s="77" t="s">
        <v>771</v>
      </c>
      <c r="G162" s="192"/>
      <c r="H162" s="192"/>
      <c r="I162" s="190">
        <v>5262</v>
      </c>
      <c r="J162" s="186">
        <v>10</v>
      </c>
      <c r="K162" s="190">
        <v>80115700</v>
      </c>
      <c r="L162" s="190">
        <f t="shared" si="14"/>
        <v>82919700</v>
      </c>
      <c r="M162" s="190">
        <f t="shared" si="15"/>
        <v>84121500</v>
      </c>
      <c r="N162" s="190">
        <f t="shared" si="16"/>
        <v>104150400</v>
      </c>
      <c r="O162" s="190">
        <v>750</v>
      </c>
      <c r="P162" s="186">
        <v>16</v>
      </c>
      <c r="Q162" s="89" t="s">
        <v>38</v>
      </c>
      <c r="R162" s="73" t="s">
        <v>47</v>
      </c>
      <c r="S162" s="73"/>
      <c r="T162" s="57"/>
      <c r="U162" s="200"/>
      <c r="V162" s="59"/>
      <c r="W162" s="77"/>
      <c r="X162" s="210"/>
      <c r="Y162" s="62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1:45" ht="69.75" x14ac:dyDescent="0.35">
      <c r="A163" s="87"/>
      <c r="B163" s="88"/>
      <c r="C163" s="167">
        <v>156</v>
      </c>
      <c r="D163" s="194">
        <v>10467</v>
      </c>
      <c r="E163" s="77" t="s">
        <v>467</v>
      </c>
      <c r="F163" s="77" t="s">
        <v>772</v>
      </c>
      <c r="G163" s="192"/>
      <c r="H163" s="192"/>
      <c r="I163" s="190">
        <v>1272</v>
      </c>
      <c r="J163" s="186">
        <v>2</v>
      </c>
      <c r="K163" s="190">
        <v>16401600</v>
      </c>
      <c r="L163" s="190">
        <f t="shared" si="14"/>
        <v>16975700</v>
      </c>
      <c r="M163" s="190">
        <f t="shared" si="15"/>
        <v>17221700</v>
      </c>
      <c r="N163" s="190">
        <f t="shared" si="16"/>
        <v>21322100</v>
      </c>
      <c r="O163" s="190">
        <v>360</v>
      </c>
      <c r="P163" s="186">
        <v>7</v>
      </c>
      <c r="Q163" s="89" t="s">
        <v>38</v>
      </c>
      <c r="R163" s="73" t="s">
        <v>47</v>
      </c>
      <c r="S163" s="73"/>
      <c r="T163" s="57"/>
      <c r="U163" s="200"/>
      <c r="V163" s="59"/>
      <c r="W163" s="77"/>
      <c r="X163" s="210"/>
      <c r="Y163" s="174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</row>
    <row r="164" spans="1:45" ht="69.75" x14ac:dyDescent="0.35">
      <c r="A164" s="91"/>
      <c r="B164" s="92"/>
      <c r="C164" s="167">
        <v>157</v>
      </c>
      <c r="D164" s="194" t="s">
        <v>468</v>
      </c>
      <c r="E164" s="77" t="s">
        <v>469</v>
      </c>
      <c r="F164" s="77" t="s">
        <v>470</v>
      </c>
      <c r="G164" s="192"/>
      <c r="H164" s="192"/>
      <c r="I164" s="190">
        <v>16603</v>
      </c>
      <c r="J164" s="186">
        <v>10</v>
      </c>
      <c r="K164" s="190">
        <v>107171000</v>
      </c>
      <c r="L164" s="190">
        <f t="shared" si="14"/>
        <v>110922000</v>
      </c>
      <c r="M164" s="190">
        <f t="shared" si="15"/>
        <v>112529600</v>
      </c>
      <c r="N164" s="190">
        <f t="shared" si="16"/>
        <v>139322300</v>
      </c>
      <c r="O164" s="190">
        <v>545</v>
      </c>
      <c r="P164" s="186">
        <v>11</v>
      </c>
      <c r="Q164" s="89" t="s">
        <v>38</v>
      </c>
      <c r="R164" s="73" t="s">
        <v>47</v>
      </c>
      <c r="S164" s="73"/>
      <c r="T164" s="57"/>
      <c r="U164" s="200"/>
      <c r="V164" s="59" t="s">
        <v>40</v>
      </c>
      <c r="W164" s="77" t="s">
        <v>470</v>
      </c>
      <c r="X164" s="210"/>
      <c r="Y164" s="62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</row>
    <row r="165" spans="1:45" ht="46.5" x14ac:dyDescent="0.35">
      <c r="A165" s="87"/>
      <c r="B165" s="88"/>
      <c r="C165" s="167">
        <v>158</v>
      </c>
      <c r="D165" s="194" t="s">
        <v>471</v>
      </c>
      <c r="E165" s="77" t="s">
        <v>472</v>
      </c>
      <c r="F165" s="77" t="s">
        <v>472</v>
      </c>
      <c r="G165" s="192"/>
      <c r="H165" s="192">
        <v>15</v>
      </c>
      <c r="I165" s="190"/>
      <c r="J165" s="186"/>
      <c r="K165" s="190">
        <v>179400</v>
      </c>
      <c r="L165" s="190">
        <f t="shared" si="14"/>
        <v>185700</v>
      </c>
      <c r="M165" s="190">
        <f t="shared" si="15"/>
        <v>188400</v>
      </c>
      <c r="N165" s="190">
        <f t="shared" si="16"/>
        <v>233200</v>
      </c>
      <c r="O165" s="190">
        <v>60</v>
      </c>
      <c r="P165" s="186">
        <v>2</v>
      </c>
      <c r="Q165" s="89" t="s">
        <v>38</v>
      </c>
      <c r="R165" s="73" t="s">
        <v>47</v>
      </c>
      <c r="S165" s="73"/>
      <c r="T165" s="57"/>
      <c r="U165" s="200"/>
      <c r="V165" s="59" t="s">
        <v>40</v>
      </c>
      <c r="W165" s="77" t="s">
        <v>473</v>
      </c>
      <c r="X165" s="210"/>
      <c r="Y165" s="62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1:45" ht="46.5" x14ac:dyDescent="0.35">
      <c r="A166" s="87"/>
      <c r="B166" s="88"/>
      <c r="C166" s="167">
        <v>159</v>
      </c>
      <c r="D166" s="194" t="s">
        <v>474</v>
      </c>
      <c r="E166" s="77" t="s">
        <v>475</v>
      </c>
      <c r="F166" s="77" t="s">
        <v>475</v>
      </c>
      <c r="G166" s="192"/>
      <c r="H166" s="192">
        <v>50</v>
      </c>
      <c r="I166" s="190"/>
      <c r="J166" s="186"/>
      <c r="K166" s="190">
        <v>590900</v>
      </c>
      <c r="L166" s="190">
        <f t="shared" si="14"/>
        <v>611600</v>
      </c>
      <c r="M166" s="190">
        <f t="shared" si="15"/>
        <v>620400</v>
      </c>
      <c r="N166" s="190">
        <f t="shared" si="16"/>
        <v>768200</v>
      </c>
      <c r="O166" s="190">
        <v>60</v>
      </c>
      <c r="P166" s="186">
        <v>2</v>
      </c>
      <c r="Q166" s="89" t="s">
        <v>38</v>
      </c>
      <c r="R166" s="73" t="s">
        <v>47</v>
      </c>
      <c r="S166" s="73"/>
      <c r="T166" s="57"/>
      <c r="U166" s="200"/>
      <c r="V166" s="59" t="s">
        <v>40</v>
      </c>
      <c r="W166" s="77" t="s">
        <v>476</v>
      </c>
      <c r="X166" s="210"/>
      <c r="Y166" s="62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</row>
    <row r="167" spans="1:45" ht="46.5" x14ac:dyDescent="0.35">
      <c r="A167" s="87"/>
      <c r="B167" s="88"/>
      <c r="C167" s="167">
        <v>160</v>
      </c>
      <c r="D167" s="194" t="s">
        <v>471</v>
      </c>
      <c r="E167" s="77" t="s">
        <v>477</v>
      </c>
      <c r="F167" s="77" t="s">
        <v>477</v>
      </c>
      <c r="G167" s="192"/>
      <c r="H167" s="192">
        <v>40</v>
      </c>
      <c r="I167" s="190"/>
      <c r="J167" s="186"/>
      <c r="K167" s="190">
        <v>409100</v>
      </c>
      <c r="L167" s="190">
        <f t="shared" si="14"/>
        <v>423400</v>
      </c>
      <c r="M167" s="190">
        <f t="shared" si="15"/>
        <v>429600</v>
      </c>
      <c r="N167" s="190">
        <f t="shared" si="16"/>
        <v>531800</v>
      </c>
      <c r="O167" s="190">
        <v>60</v>
      </c>
      <c r="P167" s="186">
        <v>2</v>
      </c>
      <c r="Q167" s="89" t="s">
        <v>38</v>
      </c>
      <c r="R167" s="73" t="s">
        <v>47</v>
      </c>
      <c r="S167" s="73"/>
      <c r="T167" s="57"/>
      <c r="U167" s="200"/>
      <c r="V167" s="59" t="s">
        <v>40</v>
      </c>
      <c r="W167" s="77" t="s">
        <v>478</v>
      </c>
      <c r="X167" s="210"/>
      <c r="Y167" s="62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</row>
    <row r="168" spans="1:45" ht="46.5" x14ac:dyDescent="0.35">
      <c r="A168" s="87"/>
      <c r="B168" s="88"/>
      <c r="C168" s="167">
        <v>161</v>
      </c>
      <c r="D168" s="194" t="s">
        <v>471</v>
      </c>
      <c r="E168" s="77" t="s">
        <v>479</v>
      </c>
      <c r="F168" s="77" t="s">
        <v>479</v>
      </c>
      <c r="G168" s="192"/>
      <c r="H168" s="192">
        <v>45</v>
      </c>
      <c r="I168" s="190"/>
      <c r="J168" s="186"/>
      <c r="K168" s="190">
        <v>451900</v>
      </c>
      <c r="L168" s="190">
        <f t="shared" si="14"/>
        <v>467700</v>
      </c>
      <c r="M168" s="190">
        <f t="shared" si="15"/>
        <v>474500</v>
      </c>
      <c r="N168" s="190">
        <f t="shared" si="16"/>
        <v>587500</v>
      </c>
      <c r="O168" s="190">
        <v>60</v>
      </c>
      <c r="P168" s="186">
        <v>2</v>
      </c>
      <c r="Q168" s="89" t="s">
        <v>38</v>
      </c>
      <c r="R168" s="73" t="s">
        <v>47</v>
      </c>
      <c r="S168" s="73" t="s">
        <v>480</v>
      </c>
      <c r="T168" s="57"/>
      <c r="U168" s="200"/>
      <c r="V168" s="59" t="s">
        <v>40</v>
      </c>
      <c r="W168" s="77" t="s">
        <v>481</v>
      </c>
      <c r="X168" s="210"/>
      <c r="Y168" s="62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1:45" ht="46.5" x14ac:dyDescent="0.35">
      <c r="A169" s="87"/>
      <c r="B169" s="88"/>
      <c r="C169" s="167">
        <v>162</v>
      </c>
      <c r="D169" s="194" t="s">
        <v>474</v>
      </c>
      <c r="E169" s="77" t="s">
        <v>786</v>
      </c>
      <c r="F169" s="77" t="s">
        <v>786</v>
      </c>
      <c r="G169" s="192"/>
      <c r="H169" s="192">
        <v>60</v>
      </c>
      <c r="I169" s="190"/>
      <c r="J169" s="186"/>
      <c r="K169" s="190">
        <v>785500</v>
      </c>
      <c r="L169" s="190">
        <f t="shared" si="14"/>
        <v>813000</v>
      </c>
      <c r="M169" s="190">
        <f t="shared" si="15"/>
        <v>824800</v>
      </c>
      <c r="N169" s="190">
        <f t="shared" si="16"/>
        <v>1021200</v>
      </c>
      <c r="O169" s="190">
        <v>60</v>
      </c>
      <c r="P169" s="186">
        <v>2</v>
      </c>
      <c r="Q169" s="89" t="s">
        <v>38</v>
      </c>
      <c r="R169" s="73" t="s">
        <v>47</v>
      </c>
      <c r="S169" s="73" t="s">
        <v>482</v>
      </c>
      <c r="T169" s="57"/>
      <c r="U169" s="200"/>
      <c r="V169" s="59" t="s">
        <v>40</v>
      </c>
      <c r="W169" s="77" t="s">
        <v>479</v>
      </c>
      <c r="X169" s="210"/>
      <c r="Y169" s="62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</row>
    <row r="170" spans="1:45" ht="93" x14ac:dyDescent="0.35">
      <c r="A170" s="87"/>
      <c r="B170" s="88"/>
      <c r="C170" s="167">
        <v>163</v>
      </c>
      <c r="D170" s="194">
        <v>10768</v>
      </c>
      <c r="E170" s="77" t="s">
        <v>483</v>
      </c>
      <c r="F170" s="77" t="s">
        <v>484</v>
      </c>
      <c r="G170" s="192"/>
      <c r="H170" s="192"/>
      <c r="I170" s="190">
        <v>144</v>
      </c>
      <c r="J170" s="186">
        <v>1</v>
      </c>
      <c r="K170" s="190">
        <v>2164100</v>
      </c>
      <c r="L170" s="190">
        <f t="shared" si="14"/>
        <v>2239800</v>
      </c>
      <c r="M170" s="190">
        <f t="shared" si="15"/>
        <v>2272300</v>
      </c>
      <c r="N170" s="190">
        <f t="shared" si="16"/>
        <v>2813300</v>
      </c>
      <c r="O170" s="190">
        <v>140</v>
      </c>
      <c r="P170" s="186">
        <v>3</v>
      </c>
      <c r="Q170" s="89" t="s">
        <v>38</v>
      </c>
      <c r="R170" s="73" t="s">
        <v>47</v>
      </c>
      <c r="S170" s="73"/>
      <c r="T170" s="57"/>
      <c r="U170" s="200"/>
      <c r="V170" s="59" t="s">
        <v>40</v>
      </c>
      <c r="W170" s="77" t="s">
        <v>485</v>
      </c>
      <c r="X170" s="210"/>
      <c r="Y170" s="62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</row>
    <row r="171" spans="1:45" ht="93" x14ac:dyDescent="0.35">
      <c r="A171" s="87"/>
      <c r="B171" s="88"/>
      <c r="C171" s="167">
        <v>164</v>
      </c>
      <c r="D171" s="194">
        <v>10769</v>
      </c>
      <c r="E171" s="77" t="s">
        <v>486</v>
      </c>
      <c r="F171" s="77" t="s">
        <v>487</v>
      </c>
      <c r="G171" s="192"/>
      <c r="H171" s="192"/>
      <c r="I171" s="190">
        <v>238</v>
      </c>
      <c r="J171" s="186">
        <v>1</v>
      </c>
      <c r="K171" s="190">
        <v>2985000</v>
      </c>
      <c r="L171" s="190">
        <f t="shared" si="14"/>
        <v>3089500</v>
      </c>
      <c r="M171" s="190">
        <f t="shared" si="15"/>
        <v>3134300</v>
      </c>
      <c r="N171" s="190">
        <f t="shared" si="16"/>
        <v>3880500</v>
      </c>
      <c r="O171" s="190">
        <v>140</v>
      </c>
      <c r="P171" s="186">
        <v>3</v>
      </c>
      <c r="Q171" s="89" t="s">
        <v>38</v>
      </c>
      <c r="R171" s="73" t="s">
        <v>47</v>
      </c>
      <c r="S171" s="73"/>
      <c r="T171" s="57"/>
      <c r="U171" s="208"/>
      <c r="V171" s="59" t="s">
        <v>40</v>
      </c>
      <c r="W171" s="77" t="s">
        <v>488</v>
      </c>
      <c r="X171" s="210"/>
      <c r="Y171" s="62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</row>
    <row r="172" spans="1:45" ht="69.75" x14ac:dyDescent="0.35">
      <c r="A172" s="87"/>
      <c r="B172" s="88"/>
      <c r="C172" s="167">
        <v>165</v>
      </c>
      <c r="D172" s="194">
        <v>10808</v>
      </c>
      <c r="E172" s="77" t="s">
        <v>490</v>
      </c>
      <c r="F172" s="77" t="s">
        <v>491</v>
      </c>
      <c r="G172" s="192"/>
      <c r="H172" s="192"/>
      <c r="I172" s="190">
        <v>128</v>
      </c>
      <c r="J172" s="186">
        <v>1</v>
      </c>
      <c r="K172" s="190">
        <v>1950745</v>
      </c>
      <c r="L172" s="190">
        <f t="shared" si="14"/>
        <v>2019000</v>
      </c>
      <c r="M172" s="190">
        <f t="shared" si="15"/>
        <v>2048300</v>
      </c>
      <c r="N172" s="190">
        <f t="shared" si="16"/>
        <v>2536000</v>
      </c>
      <c r="O172" s="190">
        <v>180</v>
      </c>
      <c r="P172" s="186">
        <v>4</v>
      </c>
      <c r="Q172" s="89" t="s">
        <v>38</v>
      </c>
      <c r="R172" s="73" t="s">
        <v>47</v>
      </c>
      <c r="S172" s="73"/>
      <c r="T172" s="57"/>
      <c r="U172" s="200"/>
      <c r="V172" s="59" t="s">
        <v>40</v>
      </c>
      <c r="W172" s="77" t="s">
        <v>491</v>
      </c>
      <c r="X172" s="210"/>
      <c r="Y172" s="174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</row>
    <row r="173" spans="1:45" ht="69.75" x14ac:dyDescent="0.35">
      <c r="A173" s="87"/>
      <c r="B173" s="88"/>
      <c r="C173" s="167">
        <v>166</v>
      </c>
      <c r="D173" s="194">
        <v>10809</v>
      </c>
      <c r="E173" s="77" t="s">
        <v>492</v>
      </c>
      <c r="F173" s="77" t="s">
        <v>773</v>
      </c>
      <c r="G173" s="192"/>
      <c r="H173" s="192"/>
      <c r="I173" s="190">
        <v>96</v>
      </c>
      <c r="J173" s="186">
        <v>1</v>
      </c>
      <c r="K173" s="190">
        <v>1612200</v>
      </c>
      <c r="L173" s="190">
        <f t="shared" si="14"/>
        <v>1668600</v>
      </c>
      <c r="M173" s="190">
        <f t="shared" si="15"/>
        <v>1692800</v>
      </c>
      <c r="N173" s="190">
        <f t="shared" si="16"/>
        <v>2095900</v>
      </c>
      <c r="O173" s="190">
        <v>150</v>
      </c>
      <c r="P173" s="186">
        <v>4</v>
      </c>
      <c r="Q173" s="89" t="s">
        <v>38</v>
      </c>
      <c r="R173" s="73" t="s">
        <v>47</v>
      </c>
      <c r="S173" s="73"/>
      <c r="T173" s="57"/>
      <c r="U173" s="200"/>
      <c r="V173" s="59"/>
      <c r="W173" s="77"/>
      <c r="X173" s="210"/>
      <c r="Y173" s="174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</row>
    <row r="174" spans="1:45" ht="35.25" customHeight="1" x14ac:dyDescent="0.35">
      <c r="A174" s="94"/>
      <c r="B174" s="173"/>
      <c r="C174" s="173"/>
      <c r="D174" s="174"/>
      <c r="E174" s="176"/>
      <c r="F174" s="171"/>
      <c r="G174" s="171"/>
      <c r="H174" s="177"/>
      <c r="I174" s="178"/>
      <c r="J174" s="170"/>
      <c r="K174" s="170"/>
      <c r="L174" s="170"/>
      <c r="M174" s="170"/>
      <c r="N174" s="170"/>
      <c r="O174" s="170"/>
      <c r="P174" s="170"/>
      <c r="Q174" s="170"/>
      <c r="R174" s="171"/>
      <c r="S174" s="171"/>
      <c r="T174" s="171"/>
      <c r="U174" s="169"/>
      <c r="V174" s="170"/>
      <c r="W174" s="171"/>
      <c r="X174" s="170"/>
      <c r="Y174" s="17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</row>
    <row r="175" spans="1:45" ht="35.25" customHeight="1" x14ac:dyDescent="0.35">
      <c r="A175" s="23"/>
      <c r="B175" s="172"/>
      <c r="C175" s="172"/>
      <c r="D175" s="174"/>
      <c r="E175" s="175"/>
      <c r="F175" s="171"/>
      <c r="G175" s="171"/>
      <c r="H175" s="177"/>
      <c r="I175" s="178"/>
      <c r="J175" s="170"/>
      <c r="K175" s="170"/>
      <c r="L175" s="170"/>
      <c r="M175" s="170"/>
      <c r="N175" s="170"/>
      <c r="O175" s="170"/>
      <c r="P175" s="170"/>
      <c r="Q175" s="170"/>
      <c r="R175" s="171"/>
      <c r="S175" s="171"/>
      <c r="T175" s="171"/>
      <c r="U175" s="169"/>
      <c r="V175" s="170"/>
      <c r="W175" s="171"/>
      <c r="X175" s="170"/>
      <c r="Y175" s="17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</row>
    <row r="176" spans="1:45" ht="35.25" customHeight="1" x14ac:dyDescent="0.35">
      <c r="A176" s="23"/>
      <c r="B176" s="172"/>
      <c r="C176" s="172"/>
      <c r="D176" s="174"/>
      <c r="E176" s="175"/>
      <c r="F176" s="171"/>
      <c r="G176" s="171"/>
      <c r="H176" s="177"/>
      <c r="I176" s="178"/>
      <c r="J176" s="170"/>
      <c r="K176" s="170"/>
      <c r="L176" s="170"/>
      <c r="M176" s="170"/>
      <c r="N176" s="170"/>
      <c r="O176" s="170"/>
      <c r="P176" s="170"/>
      <c r="Q176" s="170"/>
      <c r="R176" s="171"/>
      <c r="S176" s="171"/>
      <c r="T176" s="171"/>
      <c r="U176" s="169"/>
      <c r="V176" s="170"/>
      <c r="W176" s="171"/>
      <c r="X176" s="170"/>
      <c r="Y176" s="17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</row>
    <row r="177" spans="1:45" ht="35.25" customHeight="1" x14ac:dyDescent="0.35">
      <c r="A177" s="23"/>
      <c r="B177" s="172"/>
      <c r="C177" s="172"/>
      <c r="D177" s="174"/>
      <c r="E177" s="175"/>
      <c r="F177" s="171"/>
      <c r="G177" s="171"/>
      <c r="H177" s="177"/>
      <c r="I177" s="178"/>
      <c r="J177" s="170"/>
      <c r="K177" s="170"/>
      <c r="L177" s="170"/>
      <c r="M177" s="170"/>
      <c r="N177" s="170"/>
      <c r="O177" s="170"/>
      <c r="P177" s="170"/>
      <c r="Q177" s="170"/>
      <c r="R177" s="171"/>
      <c r="S177" s="171"/>
      <c r="T177" s="171"/>
      <c r="U177" s="169"/>
      <c r="V177" s="170"/>
      <c r="W177" s="171"/>
      <c r="X177" s="170"/>
      <c r="Y177" s="17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</row>
    <row r="178" spans="1:45" ht="35.25" customHeight="1" x14ac:dyDescent="0.35">
      <c r="A178" s="96"/>
      <c r="B178" s="97"/>
      <c r="C178" s="97"/>
      <c r="D178" s="31"/>
      <c r="E178" s="5"/>
      <c r="F178" s="6"/>
      <c r="G178" s="6"/>
      <c r="H178" s="7"/>
      <c r="I178" s="9"/>
      <c r="J178" s="23"/>
      <c r="K178" s="23"/>
      <c r="L178" s="23"/>
      <c r="M178" s="23"/>
      <c r="N178" s="23"/>
      <c r="O178" s="23"/>
      <c r="P178" s="23"/>
      <c r="Q178" s="23"/>
      <c r="R178" s="6"/>
      <c r="S178" s="6"/>
      <c r="T178" s="6"/>
      <c r="U178" s="95"/>
      <c r="V178" s="23"/>
      <c r="W178" s="6"/>
      <c r="X178" s="23"/>
      <c r="Y178" s="23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</row>
    <row r="179" spans="1:45" ht="35.25" customHeight="1" x14ac:dyDescent="0.35">
      <c r="A179" s="96"/>
      <c r="B179" s="97"/>
      <c r="C179" s="97"/>
      <c r="D179" s="31"/>
      <c r="E179" s="5"/>
      <c r="F179" s="6"/>
      <c r="G179" s="6"/>
      <c r="H179" s="7"/>
      <c r="I179" s="9"/>
      <c r="J179" s="23"/>
      <c r="K179" s="23"/>
      <c r="L179" s="23"/>
      <c r="M179" s="23"/>
      <c r="N179" s="23"/>
      <c r="O179" s="23"/>
      <c r="P179" s="23"/>
      <c r="Q179" s="23"/>
      <c r="R179" s="6"/>
      <c r="S179" s="6"/>
      <c r="T179" s="6"/>
      <c r="U179" s="95"/>
      <c r="V179" s="23"/>
      <c r="W179" s="6"/>
      <c r="X179" s="23"/>
      <c r="Y179" s="23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</row>
    <row r="180" spans="1:45" ht="35.25" customHeight="1" x14ac:dyDescent="0.35">
      <c r="A180" s="96"/>
      <c r="B180" s="97"/>
      <c r="C180" s="97"/>
      <c r="D180" s="31"/>
      <c r="E180" s="5"/>
      <c r="F180" s="6"/>
      <c r="G180" s="6"/>
      <c r="H180" s="7"/>
      <c r="I180" s="9"/>
      <c r="J180" s="23"/>
      <c r="K180" s="23"/>
      <c r="L180" s="23"/>
      <c r="M180" s="23" t="s">
        <v>499</v>
      </c>
      <c r="N180" s="23"/>
      <c r="O180" s="23"/>
      <c r="P180" s="23"/>
      <c r="Q180" s="23"/>
      <c r="R180" s="6"/>
      <c r="S180" s="6"/>
      <c r="T180" s="6"/>
      <c r="U180" s="95"/>
      <c r="V180" s="23"/>
      <c r="W180" s="6"/>
      <c r="X180" s="23"/>
      <c r="Y180" s="23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</row>
    <row r="181" spans="1:45" ht="35.25" customHeight="1" x14ac:dyDescent="0.35">
      <c r="A181" s="96"/>
      <c r="B181" s="97"/>
      <c r="C181" s="97"/>
      <c r="D181" s="31"/>
      <c r="E181" s="5"/>
      <c r="F181" s="6"/>
      <c r="G181" s="6"/>
      <c r="H181" s="7"/>
      <c r="I181" s="9"/>
      <c r="J181" s="23"/>
      <c r="K181" s="23"/>
      <c r="L181" s="23"/>
      <c r="M181" s="23"/>
      <c r="N181" s="23"/>
      <c r="O181" s="23"/>
      <c r="P181" s="23"/>
      <c r="Q181" s="23"/>
      <c r="R181" s="6"/>
      <c r="S181" s="6"/>
      <c r="T181" s="6"/>
      <c r="U181" s="95"/>
      <c r="V181" s="23"/>
      <c r="W181" s="6"/>
      <c r="X181" s="23"/>
      <c r="Y181" s="23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</row>
    <row r="182" spans="1:45" ht="35.25" customHeight="1" x14ac:dyDescent="0.35">
      <c r="A182" s="96"/>
      <c r="B182" s="97"/>
      <c r="C182" s="97"/>
      <c r="D182" s="31"/>
      <c r="E182" s="5"/>
      <c r="F182" s="6"/>
      <c r="G182" s="6"/>
      <c r="H182" s="7"/>
      <c r="I182" s="9"/>
      <c r="J182" s="23"/>
      <c r="K182" s="23"/>
      <c r="L182" s="23"/>
      <c r="M182" s="23"/>
      <c r="N182" s="23"/>
      <c r="O182" s="23"/>
      <c r="P182" s="23"/>
      <c r="Q182" s="23"/>
      <c r="R182" s="6"/>
      <c r="S182" s="6"/>
      <c r="T182" s="6"/>
      <c r="U182" s="95"/>
      <c r="V182" s="23"/>
      <c r="W182" s="6"/>
      <c r="X182" s="23"/>
      <c r="Y182" s="23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</row>
    <row r="183" spans="1:45" ht="35.25" customHeight="1" x14ac:dyDescent="0.35">
      <c r="A183" s="96"/>
      <c r="B183" s="97"/>
      <c r="C183" s="97"/>
      <c r="D183" s="31"/>
      <c r="E183" s="5"/>
      <c r="F183" s="6"/>
      <c r="G183" s="6"/>
      <c r="H183" s="7"/>
      <c r="I183" s="9"/>
      <c r="J183" s="23"/>
      <c r="K183" s="23"/>
      <c r="L183" s="23"/>
      <c r="M183" s="23"/>
      <c r="N183" s="23"/>
      <c r="O183" s="23"/>
      <c r="P183" s="23"/>
      <c r="Q183" s="23"/>
      <c r="R183" s="6"/>
      <c r="S183" s="6"/>
      <c r="T183" s="6"/>
      <c r="U183" s="95"/>
      <c r="V183" s="23"/>
      <c r="W183" s="6"/>
      <c r="X183" s="23"/>
      <c r="Y183" s="23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</row>
    <row r="184" spans="1:45" ht="35.25" customHeight="1" x14ac:dyDescent="0.35">
      <c r="A184" s="96"/>
      <c r="B184" s="97"/>
      <c r="C184" s="97"/>
      <c r="D184" s="31"/>
      <c r="E184" s="5"/>
      <c r="F184" s="6"/>
      <c r="G184" s="6"/>
      <c r="H184" s="7"/>
      <c r="I184" s="9"/>
      <c r="J184" s="23"/>
      <c r="K184" s="23"/>
      <c r="L184" s="23"/>
      <c r="M184" s="23"/>
      <c r="N184" s="23"/>
      <c r="O184" s="23"/>
      <c r="P184" s="23"/>
      <c r="Q184" s="23"/>
      <c r="R184" s="6"/>
      <c r="S184" s="6"/>
      <c r="T184" s="6"/>
      <c r="U184" s="95"/>
      <c r="V184" s="23"/>
      <c r="W184" s="6"/>
      <c r="X184" s="23"/>
      <c r="Y184" s="23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</row>
    <row r="185" spans="1:45" ht="35.25" customHeight="1" x14ac:dyDescent="0.35">
      <c r="A185" s="96"/>
      <c r="B185" s="97"/>
      <c r="C185" s="97"/>
      <c r="D185" s="31"/>
      <c r="E185" s="5"/>
      <c r="F185" s="6"/>
      <c r="G185" s="6"/>
      <c r="H185" s="7"/>
      <c r="I185" s="9"/>
      <c r="J185" s="23"/>
      <c r="K185" s="23"/>
      <c r="L185" s="23"/>
      <c r="M185" s="23"/>
      <c r="N185" s="23"/>
      <c r="O185" s="23"/>
      <c r="P185" s="23"/>
      <c r="Q185" s="23"/>
      <c r="R185" s="6"/>
      <c r="S185" s="6"/>
      <c r="T185" s="6"/>
      <c r="U185" s="95"/>
      <c r="V185" s="23"/>
      <c r="W185" s="6"/>
      <c r="X185" s="23"/>
      <c r="Y185" s="23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</row>
    <row r="186" spans="1:45" ht="35.25" customHeight="1" x14ac:dyDescent="0.35">
      <c r="A186" s="96"/>
      <c r="B186" s="97"/>
      <c r="C186" s="97"/>
      <c r="D186" s="31"/>
      <c r="E186" s="5"/>
      <c r="F186" s="6"/>
      <c r="G186" s="6"/>
      <c r="H186" s="7"/>
      <c r="I186" s="9"/>
      <c r="J186" s="23"/>
      <c r="K186" s="23"/>
      <c r="L186" s="23"/>
      <c r="M186" s="23"/>
      <c r="N186" s="23"/>
      <c r="O186" s="23"/>
      <c r="P186" s="23"/>
      <c r="Q186" s="23"/>
      <c r="R186" s="6"/>
      <c r="S186" s="6"/>
      <c r="T186" s="6"/>
      <c r="U186" s="95"/>
      <c r="V186" s="23"/>
      <c r="W186" s="6"/>
      <c r="X186" s="23"/>
      <c r="Y186" s="23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</row>
    <row r="187" spans="1:45" ht="35.25" customHeight="1" x14ac:dyDescent="0.35">
      <c r="A187" s="96"/>
      <c r="B187" s="97"/>
      <c r="C187" s="97"/>
      <c r="D187" s="31"/>
      <c r="E187" s="5"/>
      <c r="F187" s="6"/>
      <c r="G187" s="6"/>
      <c r="H187" s="7"/>
      <c r="I187" s="9"/>
      <c r="J187" s="23"/>
      <c r="K187" s="23"/>
      <c r="L187" s="23"/>
      <c r="M187" s="23"/>
      <c r="N187" s="23"/>
      <c r="O187" s="23"/>
      <c r="P187" s="23"/>
      <c r="Q187" s="23"/>
      <c r="R187" s="6"/>
      <c r="S187" s="6"/>
      <c r="T187" s="6"/>
      <c r="U187" s="95"/>
      <c r="V187" s="23"/>
      <c r="W187" s="6"/>
      <c r="X187" s="23"/>
      <c r="Y187" s="23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</row>
    <row r="188" spans="1:45" ht="35.25" customHeight="1" x14ac:dyDescent="0.35">
      <c r="A188" s="96"/>
      <c r="B188" s="97"/>
      <c r="C188" s="97"/>
      <c r="D188" s="31"/>
      <c r="E188" s="5"/>
      <c r="F188" s="6"/>
      <c r="G188" s="6"/>
      <c r="H188" s="7"/>
      <c r="I188" s="9"/>
      <c r="J188" s="23"/>
      <c r="K188" s="23"/>
      <c r="L188" s="23"/>
      <c r="M188" s="23"/>
      <c r="N188" s="23"/>
      <c r="O188" s="23"/>
      <c r="P188" s="23"/>
      <c r="Q188" s="23"/>
      <c r="R188" s="6"/>
      <c r="S188" s="6"/>
      <c r="T188" s="6"/>
      <c r="U188" s="95"/>
      <c r="V188" s="23"/>
      <c r="W188" s="6"/>
      <c r="X188" s="23"/>
      <c r="Y188" s="23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</row>
    <row r="189" spans="1:45" ht="35.25" customHeight="1" x14ac:dyDescent="0.35">
      <c r="A189" s="96"/>
      <c r="B189" s="97"/>
      <c r="C189" s="97"/>
      <c r="D189" s="31"/>
      <c r="E189" s="5"/>
      <c r="F189" s="6"/>
      <c r="G189" s="6"/>
      <c r="H189" s="7"/>
      <c r="I189" s="9"/>
      <c r="J189" s="23"/>
      <c r="K189" s="23"/>
      <c r="L189" s="23"/>
      <c r="M189" s="23"/>
      <c r="N189" s="23"/>
      <c r="O189" s="23"/>
      <c r="P189" s="23"/>
      <c r="Q189" s="23"/>
      <c r="R189" s="6"/>
      <c r="S189" s="6"/>
      <c r="T189" s="6"/>
      <c r="U189" s="95"/>
      <c r="V189" s="23"/>
      <c r="W189" s="6"/>
      <c r="X189" s="23"/>
      <c r="Y189" s="23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</row>
    <row r="190" spans="1:45" ht="35.25" customHeight="1" x14ac:dyDescent="0.35">
      <c r="A190" s="96"/>
      <c r="B190" s="97"/>
      <c r="C190" s="97"/>
      <c r="D190" s="31"/>
      <c r="E190" s="5"/>
      <c r="F190" s="6"/>
      <c r="G190" s="6"/>
      <c r="H190" s="7"/>
      <c r="I190" s="9"/>
      <c r="J190" s="23"/>
      <c r="K190" s="23"/>
      <c r="L190" s="23"/>
      <c r="M190" s="23"/>
      <c r="N190" s="23"/>
      <c r="O190" s="23"/>
      <c r="P190" s="23"/>
      <c r="Q190" s="23"/>
      <c r="R190" s="6"/>
      <c r="S190" s="6"/>
      <c r="T190" s="6"/>
      <c r="U190" s="95"/>
      <c r="V190" s="23"/>
      <c r="W190" s="6"/>
      <c r="X190" s="23"/>
      <c r="Y190" s="23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</row>
    <row r="191" spans="1:45" ht="35.25" customHeight="1" x14ac:dyDescent="0.35">
      <c r="A191" s="96"/>
      <c r="B191" s="97"/>
      <c r="C191" s="97"/>
      <c r="D191" s="31"/>
      <c r="E191" s="5"/>
      <c r="F191" s="6"/>
      <c r="G191" s="6"/>
      <c r="H191" s="7"/>
      <c r="I191" s="9"/>
      <c r="J191" s="23"/>
      <c r="K191" s="23"/>
      <c r="L191" s="23"/>
      <c r="M191" s="23"/>
      <c r="N191" s="23"/>
      <c r="O191" s="23"/>
      <c r="P191" s="23"/>
      <c r="Q191" s="23"/>
      <c r="R191" s="6"/>
      <c r="S191" s="6"/>
      <c r="T191" s="6"/>
      <c r="U191" s="95"/>
      <c r="V191" s="23"/>
      <c r="W191" s="6"/>
      <c r="X191" s="23"/>
      <c r="Y191" s="23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</row>
    <row r="192" spans="1:45" ht="35.25" customHeight="1" x14ac:dyDescent="0.35">
      <c r="A192" s="96"/>
      <c r="B192" s="97"/>
      <c r="C192" s="97"/>
      <c r="D192" s="31"/>
      <c r="E192" s="5"/>
      <c r="F192" s="6"/>
      <c r="G192" s="6"/>
      <c r="H192" s="7"/>
      <c r="I192" s="9"/>
      <c r="J192" s="23"/>
      <c r="K192" s="23"/>
      <c r="L192" s="23"/>
      <c r="M192" s="23"/>
      <c r="N192" s="23"/>
      <c r="O192" s="23"/>
      <c r="P192" s="23"/>
      <c r="Q192" s="23"/>
      <c r="R192" s="6"/>
      <c r="S192" s="6"/>
      <c r="T192" s="6"/>
      <c r="U192" s="95"/>
      <c r="V192" s="23"/>
      <c r="W192" s="6"/>
      <c r="X192" s="23"/>
      <c r="Y192" s="23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</row>
    <row r="193" spans="1:45" ht="35.25" customHeight="1" x14ac:dyDescent="0.35">
      <c r="A193" s="96"/>
      <c r="B193" s="97"/>
      <c r="C193" s="97"/>
      <c r="D193" s="31"/>
      <c r="E193" s="5"/>
      <c r="F193" s="6"/>
      <c r="G193" s="6"/>
      <c r="H193" s="7"/>
      <c r="I193" s="9"/>
      <c r="J193" s="23"/>
      <c r="K193" s="23"/>
      <c r="L193" s="23"/>
      <c r="M193" s="23"/>
      <c r="N193" s="23"/>
      <c r="O193" s="23"/>
      <c r="P193" s="23"/>
      <c r="Q193" s="23"/>
      <c r="R193" s="6"/>
      <c r="S193" s="6"/>
      <c r="T193" s="6"/>
      <c r="U193" s="95"/>
      <c r="V193" s="23"/>
      <c r="W193" s="6"/>
      <c r="X193" s="23"/>
      <c r="Y193" s="23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</row>
    <row r="194" spans="1:45" ht="35.25" customHeight="1" x14ac:dyDescent="0.35">
      <c r="A194" s="96"/>
      <c r="B194" s="97"/>
      <c r="C194" s="97"/>
      <c r="D194" s="31"/>
      <c r="E194" s="5"/>
      <c r="F194" s="6"/>
      <c r="G194" s="6"/>
      <c r="H194" s="7"/>
      <c r="I194" s="9"/>
      <c r="J194" s="23"/>
      <c r="K194" s="23"/>
      <c r="L194" s="23"/>
      <c r="M194" s="23"/>
      <c r="N194" s="23"/>
      <c r="O194" s="23"/>
      <c r="P194" s="23"/>
      <c r="Q194" s="23"/>
      <c r="R194" s="6"/>
      <c r="S194" s="6"/>
      <c r="T194" s="6"/>
      <c r="U194" s="95"/>
      <c r="V194" s="23"/>
      <c r="W194" s="6"/>
      <c r="X194" s="23"/>
      <c r="Y194" s="23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</row>
    <row r="195" spans="1:45" ht="35.25" customHeight="1" x14ac:dyDescent="0.35">
      <c r="A195" s="96"/>
      <c r="B195" s="97"/>
      <c r="C195" s="97"/>
      <c r="D195" s="31"/>
      <c r="E195" s="5"/>
      <c r="F195" s="6"/>
      <c r="G195" s="6"/>
      <c r="H195" s="7"/>
      <c r="I195" s="9"/>
      <c r="J195" s="23"/>
      <c r="K195" s="23"/>
      <c r="L195" s="23"/>
      <c r="M195" s="23"/>
      <c r="N195" s="23"/>
      <c r="O195" s="23"/>
      <c r="P195" s="23"/>
      <c r="Q195" s="23"/>
      <c r="R195" s="6"/>
      <c r="S195" s="6"/>
      <c r="T195" s="6"/>
      <c r="U195" s="95"/>
      <c r="V195" s="23"/>
      <c r="W195" s="6"/>
      <c r="X195" s="23"/>
      <c r="Y195" s="23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</row>
    <row r="196" spans="1:45" ht="35.25" customHeight="1" x14ac:dyDescent="0.35">
      <c r="A196" s="96"/>
      <c r="B196" s="97"/>
      <c r="C196" s="97"/>
      <c r="D196" s="31"/>
      <c r="E196" s="5"/>
      <c r="F196" s="6"/>
      <c r="G196" s="6"/>
      <c r="H196" s="7"/>
      <c r="I196" s="9"/>
      <c r="J196" s="23"/>
      <c r="K196" s="23"/>
      <c r="L196" s="23"/>
      <c r="M196" s="23"/>
      <c r="N196" s="23"/>
      <c r="O196" s="23"/>
      <c r="P196" s="23"/>
      <c r="Q196" s="23"/>
      <c r="R196" s="6"/>
      <c r="S196" s="6"/>
      <c r="T196" s="6"/>
      <c r="U196" s="95"/>
      <c r="V196" s="23"/>
      <c r="W196" s="6"/>
      <c r="X196" s="23"/>
      <c r="Y196" s="23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</row>
    <row r="197" spans="1:45" ht="35.25" customHeight="1" x14ac:dyDescent="0.35">
      <c r="A197" s="96"/>
      <c r="B197" s="97"/>
      <c r="C197" s="97"/>
      <c r="D197" s="31"/>
      <c r="E197" s="5"/>
      <c r="F197" s="6"/>
      <c r="G197" s="6"/>
      <c r="H197" s="7"/>
      <c r="I197" s="9"/>
      <c r="J197" s="23"/>
      <c r="K197" s="23"/>
      <c r="L197" s="23"/>
      <c r="M197" s="23"/>
      <c r="N197" s="23"/>
      <c r="O197" s="23"/>
      <c r="P197" s="23"/>
      <c r="Q197" s="23"/>
      <c r="R197" s="6"/>
      <c r="S197" s="6"/>
      <c r="T197" s="6"/>
      <c r="U197" s="95"/>
      <c r="V197" s="23"/>
      <c r="W197" s="6"/>
      <c r="X197" s="23"/>
      <c r="Y197" s="23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</row>
    <row r="198" spans="1:45" ht="35.25" customHeight="1" x14ac:dyDescent="0.35">
      <c r="A198" s="96"/>
      <c r="B198" s="97"/>
      <c r="C198" s="97"/>
      <c r="D198" s="31"/>
      <c r="E198" s="5"/>
      <c r="F198" s="6"/>
      <c r="G198" s="6"/>
      <c r="H198" s="7"/>
      <c r="I198" s="9"/>
      <c r="J198" s="23"/>
      <c r="K198" s="23"/>
      <c r="L198" s="23"/>
      <c r="M198" s="23"/>
      <c r="N198" s="23"/>
      <c r="O198" s="23"/>
      <c r="P198" s="23"/>
      <c r="Q198" s="23"/>
      <c r="R198" s="6"/>
      <c r="S198" s="6"/>
      <c r="T198" s="6"/>
      <c r="U198" s="95"/>
      <c r="V198" s="23"/>
      <c r="W198" s="6"/>
      <c r="X198" s="23"/>
      <c r="Y198" s="23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</row>
    <row r="199" spans="1:45" ht="35.25" customHeight="1" x14ac:dyDescent="0.35">
      <c r="A199" s="96"/>
      <c r="B199" s="97"/>
      <c r="C199" s="97"/>
      <c r="D199" s="31"/>
      <c r="E199" s="5"/>
      <c r="F199" s="6"/>
      <c r="G199" s="6"/>
      <c r="H199" s="7"/>
      <c r="I199" s="9"/>
      <c r="J199" s="23"/>
      <c r="K199" s="23"/>
      <c r="L199" s="23"/>
      <c r="M199" s="23"/>
      <c r="N199" s="23"/>
      <c r="O199" s="23"/>
      <c r="P199" s="23"/>
      <c r="Q199" s="23"/>
      <c r="R199" s="6"/>
      <c r="S199" s="6"/>
      <c r="T199" s="6"/>
      <c r="U199" s="95"/>
      <c r="V199" s="23"/>
      <c r="W199" s="6"/>
      <c r="X199" s="23"/>
      <c r="Y199" s="23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</row>
    <row r="200" spans="1:45" ht="35.25" customHeight="1" x14ac:dyDescent="0.35">
      <c r="A200" s="96"/>
      <c r="B200" s="97"/>
      <c r="C200" s="97"/>
      <c r="D200" s="31"/>
      <c r="E200" s="5"/>
      <c r="F200" s="6"/>
      <c r="G200" s="6"/>
      <c r="H200" s="7"/>
      <c r="I200" s="9"/>
      <c r="J200" s="23"/>
      <c r="K200" s="23"/>
      <c r="L200" s="23"/>
      <c r="M200" s="23"/>
      <c r="N200" s="23"/>
      <c r="O200" s="23"/>
      <c r="P200" s="23"/>
      <c r="Q200" s="23"/>
      <c r="R200" s="6"/>
      <c r="S200" s="6"/>
      <c r="T200" s="6"/>
      <c r="U200" s="95"/>
      <c r="V200" s="23"/>
      <c r="W200" s="6"/>
      <c r="X200" s="23"/>
      <c r="Y200" s="23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</row>
    <row r="201" spans="1:45" ht="35.25" customHeight="1" x14ac:dyDescent="0.35">
      <c r="A201" s="96"/>
      <c r="B201" s="97"/>
      <c r="C201" s="97"/>
      <c r="D201" s="31"/>
      <c r="E201" s="5"/>
      <c r="F201" s="6"/>
      <c r="G201" s="6"/>
      <c r="H201" s="7"/>
      <c r="I201" s="9"/>
      <c r="J201" s="23"/>
      <c r="K201" s="23"/>
      <c r="L201" s="23"/>
      <c r="M201" s="23"/>
      <c r="N201" s="23"/>
      <c r="O201" s="23"/>
      <c r="P201" s="23"/>
      <c r="Q201" s="23"/>
      <c r="R201" s="6"/>
      <c r="S201" s="6"/>
      <c r="T201" s="6"/>
      <c r="U201" s="95"/>
      <c r="V201" s="23"/>
      <c r="W201" s="6"/>
      <c r="X201" s="23"/>
      <c r="Y201" s="23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</row>
    <row r="202" spans="1:45" ht="35.25" customHeight="1" x14ac:dyDescent="0.35">
      <c r="A202" s="96"/>
      <c r="B202" s="97"/>
      <c r="C202" s="97"/>
      <c r="D202" s="31"/>
      <c r="E202" s="5"/>
      <c r="F202" s="6"/>
      <c r="G202" s="6"/>
      <c r="H202" s="7"/>
      <c r="I202" s="9"/>
      <c r="J202" s="23"/>
      <c r="K202" s="23"/>
      <c r="L202" s="23"/>
      <c r="M202" s="23"/>
      <c r="N202" s="23"/>
      <c r="O202" s="23"/>
      <c r="P202" s="23"/>
      <c r="Q202" s="23"/>
      <c r="R202" s="6"/>
      <c r="S202" s="6"/>
      <c r="T202" s="6"/>
      <c r="U202" s="95"/>
      <c r="V202" s="23"/>
      <c r="W202" s="6"/>
      <c r="X202" s="23"/>
      <c r="Y202" s="23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</row>
    <row r="203" spans="1:45" ht="35.25" customHeight="1" x14ac:dyDescent="0.35">
      <c r="A203" s="96"/>
      <c r="B203" s="97"/>
      <c r="C203" s="97"/>
      <c r="D203" s="31"/>
      <c r="E203" s="5"/>
      <c r="F203" s="6"/>
      <c r="G203" s="6"/>
      <c r="H203" s="7"/>
      <c r="I203" s="9"/>
      <c r="J203" s="23"/>
      <c r="K203" s="23"/>
      <c r="L203" s="23"/>
      <c r="M203" s="23"/>
      <c r="N203" s="23"/>
      <c r="O203" s="23"/>
      <c r="P203" s="23"/>
      <c r="Q203" s="23"/>
      <c r="R203" s="6"/>
      <c r="S203" s="6"/>
      <c r="T203" s="6"/>
      <c r="U203" s="95"/>
      <c r="V203" s="23"/>
      <c r="W203" s="6"/>
      <c r="X203" s="23"/>
      <c r="Y203" s="23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</row>
    <row r="204" spans="1:45" ht="35.25" customHeight="1" x14ac:dyDescent="0.35">
      <c r="A204" s="96"/>
      <c r="B204" s="97"/>
      <c r="C204" s="97"/>
      <c r="D204" s="31"/>
      <c r="E204" s="5"/>
      <c r="F204" s="6"/>
      <c r="G204" s="6"/>
      <c r="H204" s="7"/>
      <c r="I204" s="9"/>
      <c r="J204" s="23"/>
      <c r="K204" s="23"/>
      <c r="L204" s="23"/>
      <c r="M204" s="23"/>
      <c r="N204" s="23"/>
      <c r="O204" s="23"/>
      <c r="P204" s="23"/>
      <c r="Q204" s="23"/>
      <c r="R204" s="6"/>
      <c r="S204" s="6"/>
      <c r="T204" s="6"/>
      <c r="U204" s="95"/>
      <c r="V204" s="23"/>
      <c r="W204" s="6"/>
      <c r="X204" s="23"/>
      <c r="Y204" s="23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</row>
    <row r="205" spans="1:45" ht="35.25" customHeight="1" x14ac:dyDescent="0.35">
      <c r="A205" s="96"/>
      <c r="B205" s="97"/>
      <c r="C205" s="97"/>
      <c r="D205" s="31"/>
      <c r="E205" s="5"/>
      <c r="F205" s="6"/>
      <c r="G205" s="6"/>
      <c r="H205" s="7"/>
      <c r="I205" s="9"/>
      <c r="J205" s="23"/>
      <c r="K205" s="23"/>
      <c r="L205" s="23"/>
      <c r="M205" s="23"/>
      <c r="N205" s="23"/>
      <c r="O205" s="23"/>
      <c r="P205" s="23"/>
      <c r="Q205" s="23"/>
      <c r="R205" s="6"/>
      <c r="S205" s="6"/>
      <c r="T205" s="6"/>
      <c r="U205" s="95"/>
      <c r="V205" s="23"/>
      <c r="W205" s="6"/>
      <c r="X205" s="23"/>
      <c r="Y205" s="23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</row>
    <row r="206" spans="1:45" ht="35.25" customHeight="1" x14ac:dyDescent="0.35">
      <c r="A206" s="96"/>
      <c r="B206" s="97"/>
      <c r="C206" s="97"/>
      <c r="D206" s="31"/>
      <c r="E206" s="5"/>
      <c r="F206" s="6"/>
      <c r="G206" s="6"/>
      <c r="H206" s="7"/>
      <c r="I206" s="9"/>
      <c r="J206" s="23"/>
      <c r="K206" s="23"/>
      <c r="L206" s="23"/>
      <c r="M206" s="23"/>
      <c r="N206" s="23"/>
      <c r="O206" s="23"/>
      <c r="P206" s="23"/>
      <c r="Q206" s="23"/>
      <c r="R206" s="6"/>
      <c r="S206" s="6"/>
      <c r="T206" s="6"/>
      <c r="U206" s="95"/>
      <c r="V206" s="23"/>
      <c r="W206" s="6"/>
      <c r="X206" s="23"/>
      <c r="Y206" s="23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</row>
    <row r="207" spans="1:45" ht="35.25" customHeight="1" x14ac:dyDescent="0.35">
      <c r="A207" s="96"/>
      <c r="B207" s="97"/>
      <c r="C207" s="97"/>
      <c r="D207" s="31"/>
      <c r="E207" s="5"/>
      <c r="F207" s="6"/>
      <c r="G207" s="6"/>
      <c r="H207" s="7"/>
      <c r="I207" s="9"/>
      <c r="J207" s="23"/>
      <c r="K207" s="23"/>
      <c r="L207" s="23"/>
      <c r="M207" s="23"/>
      <c r="N207" s="23"/>
      <c r="O207" s="23"/>
      <c r="P207" s="23"/>
      <c r="Q207" s="23"/>
      <c r="R207" s="6"/>
      <c r="S207" s="6"/>
      <c r="T207" s="6"/>
      <c r="U207" s="95"/>
      <c r="V207" s="23"/>
      <c r="W207" s="6"/>
      <c r="X207" s="23"/>
      <c r="Y207" s="23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</row>
    <row r="208" spans="1:45" ht="35.25" customHeight="1" x14ac:dyDescent="0.35">
      <c r="A208" s="96"/>
      <c r="B208" s="97"/>
      <c r="C208" s="97"/>
      <c r="D208" s="31"/>
      <c r="E208" s="5"/>
      <c r="F208" s="6"/>
      <c r="G208" s="6"/>
      <c r="H208" s="7"/>
      <c r="I208" s="9"/>
      <c r="J208" s="23"/>
      <c r="K208" s="23"/>
      <c r="L208" s="23"/>
      <c r="M208" s="23"/>
      <c r="N208" s="23"/>
      <c r="O208" s="23"/>
      <c r="P208" s="23"/>
      <c r="Q208" s="23"/>
      <c r="R208" s="6"/>
      <c r="S208" s="6"/>
      <c r="T208" s="6"/>
      <c r="U208" s="95"/>
      <c r="V208" s="23"/>
      <c r="W208" s="6"/>
      <c r="X208" s="23"/>
      <c r="Y208" s="23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</row>
    <row r="209" spans="1:45" ht="35.25" customHeight="1" x14ac:dyDescent="0.35">
      <c r="A209" s="96"/>
      <c r="B209" s="97"/>
      <c r="C209" s="97"/>
      <c r="D209" s="31"/>
      <c r="E209" s="5"/>
      <c r="F209" s="6"/>
      <c r="G209" s="6"/>
      <c r="H209" s="7"/>
      <c r="I209" s="9"/>
      <c r="J209" s="23"/>
      <c r="K209" s="23"/>
      <c r="L209" s="23"/>
      <c r="M209" s="23"/>
      <c r="N209" s="23"/>
      <c r="O209" s="23"/>
      <c r="P209" s="23"/>
      <c r="Q209" s="23"/>
      <c r="R209" s="6"/>
      <c r="S209" s="6"/>
      <c r="T209" s="6"/>
      <c r="U209" s="95"/>
      <c r="V209" s="23"/>
      <c r="W209" s="6"/>
      <c r="X209" s="23"/>
      <c r="Y209" s="23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</row>
    <row r="210" spans="1:45" ht="35.25" customHeight="1" x14ac:dyDescent="0.35">
      <c r="A210" s="96"/>
      <c r="B210" s="97"/>
      <c r="C210" s="97"/>
      <c r="D210" s="31"/>
      <c r="E210" s="5"/>
      <c r="F210" s="6"/>
      <c r="G210" s="6"/>
      <c r="H210" s="7"/>
      <c r="I210" s="9"/>
      <c r="J210" s="23"/>
      <c r="K210" s="23"/>
      <c r="L210" s="23"/>
      <c r="M210" s="23"/>
      <c r="N210" s="23"/>
      <c r="O210" s="23"/>
      <c r="P210" s="23"/>
      <c r="Q210" s="23"/>
      <c r="R210" s="6"/>
      <c r="S210" s="6"/>
      <c r="T210" s="6"/>
      <c r="U210" s="95"/>
      <c r="V210" s="23"/>
      <c r="W210" s="6"/>
      <c r="X210" s="23"/>
      <c r="Y210" s="23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</row>
    <row r="211" spans="1:45" ht="35.25" customHeight="1" x14ac:dyDescent="0.35">
      <c r="A211" s="96"/>
      <c r="B211" s="97"/>
      <c r="C211" s="97"/>
      <c r="D211" s="31"/>
      <c r="E211" s="5"/>
      <c r="F211" s="6"/>
      <c r="G211" s="6"/>
      <c r="H211" s="7"/>
      <c r="I211" s="9"/>
      <c r="J211" s="23"/>
      <c r="K211" s="23"/>
      <c r="L211" s="23"/>
      <c r="M211" s="23"/>
      <c r="N211" s="23"/>
      <c r="O211" s="23"/>
      <c r="P211" s="23"/>
      <c r="Q211" s="23"/>
      <c r="R211" s="6"/>
      <c r="S211" s="6"/>
      <c r="T211" s="6"/>
      <c r="U211" s="95"/>
      <c r="V211" s="23"/>
      <c r="W211" s="6"/>
      <c r="X211" s="23"/>
      <c r="Y211" s="23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</row>
    <row r="212" spans="1:45" ht="35.25" customHeight="1" x14ac:dyDescent="0.35">
      <c r="A212" s="96"/>
      <c r="B212" s="97"/>
      <c r="C212" s="97"/>
      <c r="D212" s="31"/>
      <c r="E212" s="5"/>
      <c r="F212" s="6"/>
      <c r="G212" s="6"/>
      <c r="H212" s="7"/>
      <c r="I212" s="9"/>
      <c r="J212" s="23"/>
      <c r="K212" s="23"/>
      <c r="L212" s="23"/>
      <c r="M212" s="23"/>
      <c r="N212" s="23"/>
      <c r="O212" s="23"/>
      <c r="P212" s="23"/>
      <c r="Q212" s="23"/>
      <c r="R212" s="6"/>
      <c r="S212" s="6"/>
      <c r="T212" s="6"/>
      <c r="U212" s="95"/>
      <c r="V212" s="23"/>
      <c r="W212" s="6"/>
      <c r="X212" s="23"/>
      <c r="Y212" s="23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</row>
    <row r="213" spans="1:45" ht="35.25" customHeight="1" x14ac:dyDescent="0.35">
      <c r="A213" s="96"/>
      <c r="B213" s="97"/>
      <c r="C213" s="97"/>
      <c r="D213" s="31"/>
      <c r="E213" s="5"/>
      <c r="F213" s="6"/>
      <c r="G213" s="6"/>
      <c r="H213" s="7"/>
      <c r="I213" s="9"/>
      <c r="J213" s="23"/>
      <c r="K213" s="23"/>
      <c r="L213" s="23"/>
      <c r="M213" s="23"/>
      <c r="N213" s="23"/>
      <c r="O213" s="23"/>
      <c r="P213" s="23"/>
      <c r="Q213" s="23"/>
      <c r="R213" s="6"/>
      <c r="S213" s="6"/>
      <c r="T213" s="6"/>
      <c r="U213" s="95"/>
      <c r="V213" s="23"/>
      <c r="W213" s="6"/>
      <c r="X213" s="23"/>
      <c r="Y213" s="23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</row>
    <row r="214" spans="1:45" ht="35.25" customHeight="1" x14ac:dyDescent="0.35">
      <c r="A214" s="96"/>
      <c r="B214" s="97"/>
      <c r="C214" s="97"/>
      <c r="D214" s="31"/>
      <c r="E214" s="5"/>
      <c r="F214" s="6"/>
      <c r="G214" s="6"/>
      <c r="H214" s="7"/>
      <c r="I214" s="9"/>
      <c r="J214" s="23"/>
      <c r="K214" s="23"/>
      <c r="L214" s="23"/>
      <c r="M214" s="23"/>
      <c r="N214" s="23"/>
      <c r="O214" s="23"/>
      <c r="P214" s="23"/>
      <c r="Q214" s="23"/>
      <c r="R214" s="6"/>
      <c r="S214" s="6"/>
      <c r="T214" s="6"/>
      <c r="U214" s="95"/>
      <c r="V214" s="23"/>
      <c r="W214" s="6"/>
      <c r="X214" s="23"/>
      <c r="Y214" s="23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</row>
    <row r="215" spans="1:45" ht="35.25" customHeight="1" x14ac:dyDescent="0.35">
      <c r="A215" s="96"/>
      <c r="B215" s="97"/>
      <c r="C215" s="97"/>
      <c r="D215" s="31"/>
      <c r="E215" s="5"/>
      <c r="F215" s="6"/>
      <c r="G215" s="6"/>
      <c r="H215" s="7"/>
      <c r="I215" s="9"/>
      <c r="J215" s="23"/>
      <c r="K215" s="23"/>
      <c r="L215" s="23"/>
      <c r="M215" s="23"/>
      <c r="N215" s="23"/>
      <c r="O215" s="23"/>
      <c r="P215" s="23"/>
      <c r="Q215" s="23"/>
      <c r="R215" s="6"/>
      <c r="S215" s="6"/>
      <c r="T215" s="6"/>
      <c r="U215" s="95"/>
      <c r="V215" s="23"/>
      <c r="W215" s="6"/>
      <c r="X215" s="23"/>
      <c r="Y215" s="23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</row>
    <row r="216" spans="1:45" ht="35.25" customHeight="1" x14ac:dyDescent="0.35">
      <c r="A216" s="96"/>
      <c r="B216" s="97"/>
      <c r="C216" s="97"/>
      <c r="D216" s="31"/>
      <c r="E216" s="5"/>
      <c r="F216" s="6"/>
      <c r="G216" s="6"/>
      <c r="H216" s="7"/>
      <c r="I216" s="9"/>
      <c r="J216" s="23"/>
      <c r="K216" s="23"/>
      <c r="L216" s="23"/>
      <c r="M216" s="23"/>
      <c r="N216" s="23"/>
      <c r="O216" s="23"/>
      <c r="P216" s="23"/>
      <c r="Q216" s="23"/>
      <c r="R216" s="6"/>
      <c r="S216" s="6"/>
      <c r="T216" s="6"/>
      <c r="U216" s="95"/>
      <c r="V216" s="23"/>
      <c r="W216" s="6"/>
      <c r="X216" s="23"/>
      <c r="Y216" s="23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</row>
    <row r="217" spans="1:45" ht="35.25" customHeight="1" x14ac:dyDescent="0.35">
      <c r="A217" s="96"/>
      <c r="B217" s="97"/>
      <c r="C217" s="97"/>
      <c r="D217" s="31"/>
      <c r="E217" s="5"/>
      <c r="F217" s="6"/>
      <c r="G217" s="6"/>
      <c r="H217" s="7"/>
      <c r="I217" s="9"/>
      <c r="J217" s="23"/>
      <c r="K217" s="23"/>
      <c r="L217" s="23"/>
      <c r="M217" s="23"/>
      <c r="N217" s="23"/>
      <c r="O217" s="23"/>
      <c r="P217" s="23"/>
      <c r="Q217" s="23"/>
      <c r="R217" s="6"/>
      <c r="S217" s="6"/>
      <c r="T217" s="6"/>
      <c r="U217" s="95"/>
      <c r="V217" s="23"/>
      <c r="W217" s="6"/>
      <c r="X217" s="23"/>
      <c r="Y217" s="23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</row>
    <row r="218" spans="1:45" ht="35.25" customHeight="1" x14ac:dyDescent="0.35">
      <c r="A218" s="96"/>
      <c r="B218" s="97"/>
      <c r="C218" s="97"/>
      <c r="D218" s="31"/>
      <c r="E218" s="5"/>
      <c r="F218" s="6"/>
      <c r="G218" s="6"/>
      <c r="H218" s="7"/>
      <c r="I218" s="9"/>
      <c r="J218" s="23"/>
      <c r="K218" s="23"/>
      <c r="L218" s="23"/>
      <c r="M218" s="23"/>
      <c r="N218" s="23"/>
      <c r="O218" s="23"/>
      <c r="P218" s="23"/>
      <c r="Q218" s="23"/>
      <c r="R218" s="6"/>
      <c r="S218" s="6"/>
      <c r="T218" s="6"/>
      <c r="U218" s="95"/>
      <c r="V218" s="23"/>
      <c r="W218" s="6"/>
      <c r="X218" s="23"/>
      <c r="Y218" s="23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</row>
    <row r="219" spans="1:45" ht="35.25" customHeight="1" x14ac:dyDescent="0.35">
      <c r="A219" s="96"/>
      <c r="B219" s="97"/>
      <c r="C219" s="97"/>
      <c r="D219" s="31"/>
      <c r="E219" s="5"/>
      <c r="F219" s="6"/>
      <c r="G219" s="6"/>
      <c r="H219" s="7"/>
      <c r="I219" s="9"/>
      <c r="J219" s="23"/>
      <c r="K219" s="23"/>
      <c r="L219" s="23"/>
      <c r="M219" s="23"/>
      <c r="N219" s="23"/>
      <c r="O219" s="23"/>
      <c r="P219" s="23"/>
      <c r="Q219" s="23"/>
      <c r="R219" s="6"/>
      <c r="S219" s="6"/>
      <c r="T219" s="6"/>
      <c r="U219" s="95"/>
      <c r="V219" s="23"/>
      <c r="W219" s="6"/>
      <c r="X219" s="23"/>
      <c r="Y219" s="23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</row>
    <row r="220" spans="1:45" ht="35.25" customHeight="1" x14ac:dyDescent="0.35">
      <c r="A220" s="96"/>
      <c r="B220" s="97"/>
      <c r="C220" s="97"/>
      <c r="D220" s="31"/>
      <c r="E220" s="5"/>
      <c r="F220" s="6"/>
      <c r="G220" s="6"/>
      <c r="H220" s="7"/>
      <c r="I220" s="9"/>
      <c r="J220" s="23"/>
      <c r="K220" s="23"/>
      <c r="L220" s="23"/>
      <c r="M220" s="23"/>
      <c r="N220" s="23"/>
      <c r="O220" s="23"/>
      <c r="P220" s="23"/>
      <c r="Q220" s="23"/>
      <c r="R220" s="6"/>
      <c r="S220" s="6"/>
      <c r="T220" s="6"/>
      <c r="U220" s="95"/>
      <c r="V220" s="23"/>
      <c r="W220" s="6"/>
      <c r="X220" s="23"/>
      <c r="Y220" s="23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</row>
    <row r="221" spans="1:45" ht="35.25" customHeight="1" x14ac:dyDescent="0.35">
      <c r="A221" s="96"/>
      <c r="B221" s="97"/>
      <c r="C221" s="97"/>
      <c r="D221" s="31"/>
      <c r="E221" s="5"/>
      <c r="F221" s="6"/>
      <c r="G221" s="6"/>
      <c r="H221" s="7"/>
      <c r="I221" s="9"/>
      <c r="J221" s="23"/>
      <c r="K221" s="23"/>
      <c r="L221" s="23"/>
      <c r="M221" s="23"/>
      <c r="N221" s="23"/>
      <c r="O221" s="23"/>
      <c r="P221" s="23"/>
      <c r="Q221" s="23"/>
      <c r="R221" s="6"/>
      <c r="S221" s="6"/>
      <c r="T221" s="6"/>
      <c r="U221" s="95"/>
      <c r="V221" s="23"/>
      <c r="W221" s="6"/>
      <c r="X221" s="23"/>
      <c r="Y221" s="23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</row>
    <row r="222" spans="1:45" ht="35.25" customHeight="1" x14ac:dyDescent="0.35">
      <c r="A222" s="96"/>
      <c r="B222" s="97"/>
      <c r="C222" s="97"/>
      <c r="D222" s="31"/>
      <c r="E222" s="5"/>
      <c r="F222" s="6"/>
      <c r="G222" s="6"/>
      <c r="H222" s="7"/>
      <c r="I222" s="9"/>
      <c r="J222" s="23"/>
      <c r="K222" s="23"/>
      <c r="L222" s="23"/>
      <c r="M222" s="23"/>
      <c r="N222" s="23"/>
      <c r="O222" s="23"/>
      <c r="P222" s="23"/>
      <c r="Q222" s="23"/>
      <c r="R222" s="6"/>
      <c r="S222" s="6"/>
      <c r="T222" s="6"/>
      <c r="U222" s="95"/>
      <c r="V222" s="23"/>
      <c r="W222" s="6"/>
      <c r="X222" s="23"/>
      <c r="Y222" s="23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</row>
    <row r="223" spans="1:45" ht="35.25" customHeight="1" x14ac:dyDescent="0.35">
      <c r="A223" s="96"/>
      <c r="B223" s="97"/>
      <c r="C223" s="97"/>
      <c r="D223" s="31"/>
      <c r="E223" s="5"/>
      <c r="F223" s="6"/>
      <c r="G223" s="6"/>
      <c r="H223" s="7"/>
      <c r="I223" s="9"/>
      <c r="J223" s="23"/>
      <c r="K223" s="23"/>
      <c r="L223" s="23"/>
      <c r="M223" s="23"/>
      <c r="N223" s="23"/>
      <c r="O223" s="23"/>
      <c r="P223" s="23"/>
      <c r="Q223" s="23"/>
      <c r="R223" s="6"/>
      <c r="S223" s="6"/>
      <c r="T223" s="6"/>
      <c r="U223" s="95"/>
      <c r="V223" s="23"/>
      <c r="W223" s="6"/>
      <c r="X223" s="23"/>
      <c r="Y223" s="23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</row>
    <row r="224" spans="1:45" ht="35.25" customHeight="1" x14ac:dyDescent="0.35">
      <c r="A224" s="96"/>
      <c r="B224" s="97"/>
      <c r="C224" s="97"/>
      <c r="D224" s="31"/>
      <c r="E224" s="5"/>
      <c r="F224" s="6"/>
      <c r="G224" s="6"/>
      <c r="H224" s="7"/>
      <c r="I224" s="9"/>
      <c r="J224" s="23"/>
      <c r="K224" s="23"/>
      <c r="L224" s="23"/>
      <c r="M224" s="23"/>
      <c r="N224" s="23"/>
      <c r="O224" s="23"/>
      <c r="P224" s="23"/>
      <c r="Q224" s="23"/>
      <c r="R224" s="6"/>
      <c r="S224" s="6"/>
      <c r="T224" s="6"/>
      <c r="U224" s="95"/>
      <c r="V224" s="23"/>
      <c r="W224" s="6"/>
      <c r="X224" s="23"/>
      <c r="Y224" s="23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</row>
    <row r="225" spans="1:45" ht="35.25" customHeight="1" x14ac:dyDescent="0.35">
      <c r="A225" s="96"/>
      <c r="B225" s="97"/>
      <c r="C225" s="97"/>
      <c r="D225" s="31"/>
      <c r="E225" s="5"/>
      <c r="F225" s="6"/>
      <c r="G225" s="6"/>
      <c r="H225" s="7"/>
      <c r="I225" s="9"/>
      <c r="J225" s="23"/>
      <c r="K225" s="23"/>
      <c r="L225" s="23"/>
      <c r="M225" s="23"/>
      <c r="N225" s="23"/>
      <c r="O225" s="23"/>
      <c r="P225" s="23"/>
      <c r="Q225" s="23"/>
      <c r="R225" s="6"/>
      <c r="S225" s="6"/>
      <c r="T225" s="6"/>
      <c r="U225" s="95"/>
      <c r="V225" s="23"/>
      <c r="W225" s="6"/>
      <c r="X225" s="23"/>
      <c r="Y225" s="23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</row>
    <row r="226" spans="1:45" ht="35.25" customHeight="1" x14ac:dyDescent="0.35">
      <c r="A226" s="96"/>
      <c r="B226" s="97"/>
      <c r="C226" s="97"/>
      <c r="D226" s="31"/>
      <c r="E226" s="5"/>
      <c r="F226" s="6"/>
      <c r="G226" s="6"/>
      <c r="H226" s="7"/>
      <c r="I226" s="9"/>
      <c r="J226" s="23"/>
      <c r="K226" s="23"/>
      <c r="L226" s="23"/>
      <c r="M226" s="23"/>
      <c r="N226" s="23"/>
      <c r="O226" s="23"/>
      <c r="P226" s="23"/>
      <c r="Q226" s="23"/>
      <c r="R226" s="6"/>
      <c r="S226" s="6"/>
      <c r="T226" s="6"/>
      <c r="U226" s="95"/>
      <c r="V226" s="23"/>
      <c r="W226" s="6"/>
      <c r="X226" s="23"/>
      <c r="Y226" s="23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</row>
    <row r="227" spans="1:45" ht="35.25" customHeight="1" x14ac:dyDescent="0.35">
      <c r="A227" s="96"/>
      <c r="B227" s="97"/>
      <c r="C227" s="97"/>
      <c r="D227" s="31"/>
      <c r="E227" s="5"/>
      <c r="F227" s="6"/>
      <c r="G227" s="6"/>
      <c r="H227" s="7"/>
      <c r="I227" s="9"/>
      <c r="J227" s="23"/>
      <c r="K227" s="23"/>
      <c r="L227" s="23"/>
      <c r="M227" s="23"/>
      <c r="N227" s="23"/>
      <c r="O227" s="23"/>
      <c r="P227" s="23"/>
      <c r="Q227" s="23"/>
      <c r="R227" s="6"/>
      <c r="S227" s="6"/>
      <c r="T227" s="6"/>
      <c r="U227" s="95"/>
      <c r="V227" s="23"/>
      <c r="W227" s="6"/>
      <c r="X227" s="23"/>
      <c r="Y227" s="23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</row>
    <row r="228" spans="1:45" ht="35.25" customHeight="1" x14ac:dyDescent="0.35">
      <c r="A228" s="96"/>
      <c r="B228" s="97"/>
      <c r="C228" s="97"/>
      <c r="D228" s="31"/>
      <c r="E228" s="5"/>
      <c r="F228" s="6"/>
      <c r="G228" s="6"/>
      <c r="H228" s="7"/>
      <c r="I228" s="9"/>
      <c r="J228" s="23"/>
      <c r="K228" s="23"/>
      <c r="L228" s="23"/>
      <c r="M228" s="23"/>
      <c r="N228" s="23"/>
      <c r="O228" s="23"/>
      <c r="P228" s="23"/>
      <c r="Q228" s="23"/>
      <c r="R228" s="6"/>
      <c r="S228" s="6"/>
      <c r="T228" s="6"/>
      <c r="U228" s="95"/>
      <c r="V228" s="23"/>
      <c r="W228" s="6"/>
      <c r="X228" s="23"/>
      <c r="Y228" s="23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</row>
    <row r="229" spans="1:45" ht="35.25" customHeight="1" x14ac:dyDescent="0.35">
      <c r="A229" s="96"/>
      <c r="B229" s="97"/>
      <c r="C229" s="97"/>
      <c r="D229" s="31"/>
      <c r="E229" s="5"/>
      <c r="F229" s="6"/>
      <c r="G229" s="6"/>
      <c r="H229" s="7"/>
      <c r="I229" s="9"/>
      <c r="J229" s="23"/>
      <c r="K229" s="23"/>
      <c r="L229" s="23"/>
      <c r="M229" s="23"/>
      <c r="N229" s="23"/>
      <c r="O229" s="23"/>
      <c r="P229" s="23"/>
      <c r="Q229" s="23"/>
      <c r="R229" s="6"/>
      <c r="S229" s="6"/>
      <c r="T229" s="6"/>
      <c r="U229" s="95"/>
      <c r="V229" s="23"/>
      <c r="W229" s="6"/>
      <c r="X229" s="23"/>
      <c r="Y229" s="23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</row>
    <row r="230" spans="1:45" ht="35.25" customHeight="1" x14ac:dyDescent="0.35">
      <c r="A230" s="96"/>
      <c r="B230" s="97"/>
      <c r="C230" s="97"/>
      <c r="D230" s="31"/>
      <c r="E230" s="5"/>
      <c r="F230" s="6"/>
      <c r="G230" s="6"/>
      <c r="H230" s="7"/>
      <c r="I230" s="9"/>
      <c r="J230" s="23"/>
      <c r="K230" s="23"/>
      <c r="L230" s="23"/>
      <c r="M230" s="23"/>
      <c r="N230" s="23"/>
      <c r="O230" s="23"/>
      <c r="P230" s="23"/>
      <c r="Q230" s="23"/>
      <c r="R230" s="6"/>
      <c r="S230" s="6"/>
      <c r="T230" s="6"/>
      <c r="U230" s="95"/>
      <c r="V230" s="23"/>
      <c r="W230" s="6"/>
      <c r="X230" s="23"/>
      <c r="Y230" s="23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</row>
    <row r="231" spans="1:45" ht="35.25" customHeight="1" x14ac:dyDescent="0.35">
      <c r="A231" s="96"/>
      <c r="B231" s="97"/>
      <c r="C231" s="97"/>
      <c r="D231" s="31"/>
      <c r="E231" s="5"/>
      <c r="F231" s="6"/>
      <c r="G231" s="6"/>
      <c r="H231" s="7"/>
      <c r="I231" s="9"/>
      <c r="J231" s="23"/>
      <c r="K231" s="23"/>
      <c r="L231" s="23"/>
      <c r="M231" s="23"/>
      <c r="N231" s="23"/>
      <c r="O231" s="23"/>
      <c r="P231" s="23"/>
      <c r="Q231" s="23"/>
      <c r="R231" s="6"/>
      <c r="S231" s="6"/>
      <c r="T231" s="6"/>
      <c r="U231" s="95"/>
      <c r="V231" s="23"/>
      <c r="W231" s="6"/>
      <c r="X231" s="23"/>
      <c r="Y231" s="23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</row>
    <row r="232" spans="1:45" ht="35.25" customHeight="1" x14ac:dyDescent="0.35">
      <c r="A232" s="96"/>
      <c r="B232" s="97"/>
      <c r="C232" s="97"/>
      <c r="D232" s="31"/>
      <c r="E232" s="5"/>
      <c r="F232" s="6"/>
      <c r="G232" s="6"/>
      <c r="H232" s="7"/>
      <c r="I232" s="9"/>
      <c r="J232" s="23"/>
      <c r="K232" s="23"/>
      <c r="L232" s="23"/>
      <c r="M232" s="23"/>
      <c r="N232" s="23"/>
      <c r="O232" s="23"/>
      <c r="P232" s="23"/>
      <c r="Q232" s="23"/>
      <c r="R232" s="6"/>
      <c r="S232" s="6"/>
      <c r="T232" s="6"/>
      <c r="U232" s="95"/>
      <c r="V232" s="23"/>
      <c r="W232" s="6"/>
      <c r="X232" s="23"/>
      <c r="Y232" s="23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</row>
    <row r="233" spans="1:45" ht="35.25" customHeight="1" x14ac:dyDescent="0.35">
      <c r="A233" s="96"/>
      <c r="B233" s="97"/>
      <c r="C233" s="97"/>
      <c r="D233" s="31"/>
      <c r="E233" s="5"/>
      <c r="F233" s="6"/>
      <c r="G233" s="6"/>
      <c r="H233" s="7"/>
      <c r="I233" s="9"/>
      <c r="J233" s="23"/>
      <c r="K233" s="23"/>
      <c r="L233" s="23"/>
      <c r="M233" s="23"/>
      <c r="N233" s="23"/>
      <c r="O233" s="23"/>
      <c r="P233" s="23"/>
      <c r="Q233" s="23"/>
      <c r="R233" s="6"/>
      <c r="S233" s="6"/>
      <c r="T233" s="6"/>
      <c r="U233" s="95"/>
      <c r="V233" s="23"/>
      <c r="W233" s="6"/>
      <c r="X233" s="23"/>
      <c r="Y233" s="23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</row>
    <row r="234" spans="1:45" ht="35.25" customHeight="1" x14ac:dyDescent="0.35">
      <c r="A234" s="96"/>
      <c r="B234" s="97"/>
      <c r="C234" s="97"/>
      <c r="D234" s="31"/>
      <c r="E234" s="5"/>
      <c r="F234" s="6"/>
      <c r="G234" s="6"/>
      <c r="H234" s="7"/>
      <c r="I234" s="9"/>
      <c r="J234" s="23"/>
      <c r="K234" s="23"/>
      <c r="L234" s="23"/>
      <c r="M234" s="23"/>
      <c r="N234" s="23"/>
      <c r="O234" s="23"/>
      <c r="P234" s="23"/>
      <c r="Q234" s="23"/>
      <c r="R234" s="6"/>
      <c r="S234" s="6"/>
      <c r="T234" s="6"/>
      <c r="U234" s="95"/>
      <c r="V234" s="23"/>
      <c r="W234" s="6"/>
      <c r="X234" s="23"/>
      <c r="Y234" s="23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</row>
    <row r="235" spans="1:45" ht="35.25" customHeight="1" x14ac:dyDescent="0.35">
      <c r="A235" s="96"/>
      <c r="B235" s="97"/>
      <c r="C235" s="97"/>
      <c r="D235" s="31"/>
      <c r="E235" s="5"/>
      <c r="F235" s="6"/>
      <c r="G235" s="6"/>
      <c r="H235" s="7"/>
      <c r="I235" s="9"/>
      <c r="J235" s="23"/>
      <c r="K235" s="23"/>
      <c r="L235" s="23"/>
      <c r="M235" s="23"/>
      <c r="N235" s="23"/>
      <c r="O235" s="23"/>
      <c r="P235" s="23"/>
      <c r="Q235" s="23"/>
      <c r="R235" s="6"/>
      <c r="S235" s="6"/>
      <c r="T235" s="6"/>
      <c r="U235" s="95"/>
      <c r="V235" s="23"/>
      <c r="W235" s="6"/>
      <c r="X235" s="23"/>
      <c r="Y235" s="23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</row>
    <row r="236" spans="1:45" ht="35.25" customHeight="1" x14ac:dyDescent="0.35">
      <c r="A236" s="96"/>
      <c r="B236" s="97"/>
      <c r="C236" s="97"/>
      <c r="D236" s="31"/>
      <c r="E236" s="5"/>
      <c r="F236" s="6"/>
      <c r="G236" s="6"/>
      <c r="H236" s="7"/>
      <c r="I236" s="9"/>
      <c r="J236" s="23"/>
      <c r="K236" s="23"/>
      <c r="L236" s="23"/>
      <c r="M236" s="23"/>
      <c r="N236" s="23"/>
      <c r="O236" s="23"/>
      <c r="P236" s="23"/>
      <c r="Q236" s="23"/>
      <c r="R236" s="6"/>
      <c r="S236" s="6"/>
      <c r="T236" s="6"/>
      <c r="U236" s="95"/>
      <c r="V236" s="23"/>
      <c r="W236" s="6"/>
      <c r="X236" s="23"/>
      <c r="Y236" s="23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</row>
    <row r="237" spans="1:45" ht="35.25" customHeight="1" x14ac:dyDescent="0.35">
      <c r="A237" s="96"/>
      <c r="B237" s="97"/>
      <c r="C237" s="97"/>
      <c r="D237" s="31"/>
      <c r="E237" s="5"/>
      <c r="F237" s="6"/>
      <c r="G237" s="6"/>
      <c r="H237" s="7"/>
      <c r="I237" s="9"/>
      <c r="J237" s="23"/>
      <c r="K237" s="23"/>
      <c r="L237" s="23"/>
      <c r="M237" s="23"/>
      <c r="N237" s="23"/>
      <c r="O237" s="23"/>
      <c r="P237" s="23"/>
      <c r="Q237" s="23"/>
      <c r="R237" s="6"/>
      <c r="S237" s="6"/>
      <c r="T237" s="6"/>
      <c r="U237" s="95"/>
      <c r="V237" s="23"/>
      <c r="W237" s="6"/>
      <c r="X237" s="23"/>
      <c r="Y237" s="23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</row>
    <row r="238" spans="1:45" ht="35.25" customHeight="1" x14ac:dyDescent="0.35">
      <c r="A238" s="96"/>
      <c r="B238" s="97"/>
      <c r="C238" s="97"/>
      <c r="D238" s="31"/>
      <c r="E238" s="5"/>
      <c r="F238" s="6"/>
      <c r="G238" s="6"/>
      <c r="H238" s="7"/>
      <c r="I238" s="9"/>
      <c r="J238" s="23"/>
      <c r="K238" s="23"/>
      <c r="L238" s="23"/>
      <c r="M238" s="23"/>
      <c r="N238" s="23"/>
      <c r="O238" s="23"/>
      <c r="P238" s="23"/>
      <c r="Q238" s="23"/>
      <c r="R238" s="6"/>
      <c r="S238" s="6"/>
      <c r="T238" s="6"/>
      <c r="U238" s="95"/>
      <c r="V238" s="23"/>
      <c r="W238" s="6"/>
      <c r="X238" s="23"/>
      <c r="Y238" s="23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</row>
    <row r="239" spans="1:45" ht="35.25" customHeight="1" x14ac:dyDescent="0.35">
      <c r="A239" s="96"/>
      <c r="B239" s="97"/>
      <c r="C239" s="97"/>
      <c r="D239" s="31"/>
      <c r="E239" s="5"/>
      <c r="F239" s="6"/>
      <c r="G239" s="6"/>
      <c r="H239" s="7"/>
      <c r="I239" s="9"/>
      <c r="J239" s="23"/>
      <c r="K239" s="23"/>
      <c r="L239" s="23"/>
      <c r="M239" s="23"/>
      <c r="N239" s="23"/>
      <c r="O239" s="23"/>
      <c r="P239" s="23"/>
      <c r="Q239" s="23"/>
      <c r="R239" s="6"/>
      <c r="S239" s="6"/>
      <c r="T239" s="6"/>
      <c r="U239" s="95"/>
      <c r="V239" s="23"/>
      <c r="W239" s="6"/>
      <c r="X239" s="23"/>
      <c r="Y239" s="23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</row>
    <row r="240" spans="1:45" ht="35.25" customHeight="1" x14ac:dyDescent="0.35">
      <c r="A240" s="96"/>
      <c r="B240" s="97"/>
      <c r="C240" s="97"/>
      <c r="D240" s="31"/>
      <c r="E240" s="5"/>
      <c r="F240" s="6"/>
      <c r="G240" s="6"/>
      <c r="H240" s="7"/>
      <c r="I240" s="9"/>
      <c r="J240" s="23"/>
      <c r="K240" s="23"/>
      <c r="L240" s="23"/>
      <c r="M240" s="23"/>
      <c r="N240" s="23"/>
      <c r="O240" s="23"/>
      <c r="P240" s="23"/>
      <c r="Q240" s="23"/>
      <c r="R240" s="6"/>
      <c r="S240" s="6"/>
      <c r="T240" s="6"/>
      <c r="U240" s="95"/>
      <c r="V240" s="23"/>
      <c r="W240" s="6"/>
      <c r="X240" s="23"/>
      <c r="Y240" s="23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</row>
    <row r="241" spans="1:45" ht="35.25" customHeight="1" x14ac:dyDescent="0.35">
      <c r="A241" s="96"/>
      <c r="B241" s="97"/>
      <c r="C241" s="97"/>
      <c r="D241" s="31"/>
      <c r="E241" s="5"/>
      <c r="F241" s="6"/>
      <c r="G241" s="6"/>
      <c r="H241" s="7"/>
      <c r="I241" s="9"/>
      <c r="J241" s="23"/>
      <c r="K241" s="23"/>
      <c r="L241" s="23"/>
      <c r="M241" s="23"/>
      <c r="N241" s="23"/>
      <c r="O241" s="23"/>
      <c r="P241" s="23"/>
      <c r="Q241" s="23"/>
      <c r="R241" s="6"/>
      <c r="S241" s="6"/>
      <c r="T241" s="6"/>
      <c r="U241" s="95"/>
      <c r="V241" s="23"/>
      <c r="W241" s="6"/>
      <c r="X241" s="23"/>
      <c r="Y241" s="23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</row>
    <row r="242" spans="1:45" ht="35.25" customHeight="1" x14ac:dyDescent="0.35">
      <c r="A242" s="96"/>
      <c r="B242" s="97"/>
      <c r="C242" s="97"/>
      <c r="D242" s="31"/>
      <c r="E242" s="5"/>
      <c r="F242" s="6"/>
      <c r="G242" s="6"/>
      <c r="H242" s="7"/>
      <c r="I242" s="9"/>
      <c r="J242" s="23"/>
      <c r="K242" s="23"/>
      <c r="L242" s="23"/>
      <c r="M242" s="23"/>
      <c r="N242" s="23"/>
      <c r="O242" s="23"/>
      <c r="P242" s="23"/>
      <c r="Q242" s="23"/>
      <c r="R242" s="6"/>
      <c r="S242" s="6"/>
      <c r="T242" s="6"/>
      <c r="U242" s="95"/>
      <c r="V242" s="23"/>
      <c r="W242" s="6"/>
      <c r="X242" s="23"/>
      <c r="Y242" s="23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</row>
    <row r="243" spans="1:45" ht="35.25" customHeight="1" x14ac:dyDescent="0.35">
      <c r="A243" s="96"/>
      <c r="B243" s="97"/>
      <c r="C243" s="97"/>
      <c r="D243" s="31"/>
      <c r="E243" s="5"/>
      <c r="F243" s="6"/>
      <c r="G243" s="6"/>
      <c r="H243" s="7"/>
      <c r="I243" s="9"/>
      <c r="J243" s="23"/>
      <c r="K243" s="23"/>
      <c r="L243" s="23"/>
      <c r="M243" s="23"/>
      <c r="N243" s="23"/>
      <c r="O243" s="23"/>
      <c r="P243" s="23"/>
      <c r="Q243" s="23"/>
      <c r="R243" s="6"/>
      <c r="S243" s="6"/>
      <c r="T243" s="6"/>
      <c r="U243" s="95"/>
      <c r="V243" s="23"/>
      <c r="W243" s="6"/>
      <c r="X243" s="23"/>
      <c r="Y243" s="23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</row>
    <row r="244" spans="1:45" ht="35.25" customHeight="1" x14ac:dyDescent="0.35">
      <c r="A244" s="96"/>
      <c r="B244" s="97"/>
      <c r="C244" s="97"/>
      <c r="D244" s="31"/>
      <c r="E244" s="5"/>
      <c r="F244" s="6"/>
      <c r="G244" s="6"/>
      <c r="H244" s="7"/>
      <c r="I244" s="9"/>
      <c r="J244" s="23"/>
      <c r="K244" s="23"/>
      <c r="L244" s="23"/>
      <c r="M244" s="23"/>
      <c r="N244" s="23"/>
      <c r="O244" s="23"/>
      <c r="P244" s="23"/>
      <c r="Q244" s="23"/>
      <c r="R244" s="6"/>
      <c r="S244" s="6"/>
      <c r="T244" s="6"/>
      <c r="U244" s="95"/>
      <c r="V244" s="23"/>
      <c r="W244" s="6"/>
      <c r="X244" s="23"/>
      <c r="Y244" s="23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</row>
    <row r="245" spans="1:45" ht="35.25" customHeight="1" x14ac:dyDescent="0.35">
      <c r="A245" s="96"/>
      <c r="B245" s="97"/>
      <c r="C245" s="97"/>
      <c r="D245" s="31"/>
      <c r="E245" s="5"/>
      <c r="F245" s="6"/>
      <c r="G245" s="6"/>
      <c r="H245" s="7"/>
      <c r="I245" s="9"/>
      <c r="J245" s="23"/>
      <c r="K245" s="23"/>
      <c r="L245" s="23"/>
      <c r="M245" s="23"/>
      <c r="N245" s="23"/>
      <c r="O245" s="23"/>
      <c r="P245" s="23"/>
      <c r="Q245" s="23"/>
      <c r="R245" s="6"/>
      <c r="S245" s="6"/>
      <c r="T245" s="6"/>
      <c r="U245" s="95"/>
      <c r="V245" s="23"/>
      <c r="W245" s="6"/>
      <c r="X245" s="23"/>
      <c r="Y245" s="23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</row>
    <row r="246" spans="1:45" ht="35.25" customHeight="1" x14ac:dyDescent="0.35">
      <c r="A246" s="96"/>
      <c r="B246" s="97"/>
      <c r="C246" s="97"/>
      <c r="D246" s="31"/>
      <c r="E246" s="5"/>
      <c r="F246" s="6"/>
      <c r="G246" s="6"/>
      <c r="H246" s="7"/>
      <c r="I246" s="9"/>
      <c r="J246" s="23"/>
      <c r="K246" s="23"/>
      <c r="L246" s="23"/>
      <c r="M246" s="23"/>
      <c r="N246" s="23"/>
      <c r="O246" s="23"/>
      <c r="P246" s="23"/>
      <c r="Q246" s="23"/>
      <c r="R246" s="6"/>
      <c r="S246" s="6"/>
      <c r="T246" s="6"/>
      <c r="U246" s="95"/>
      <c r="V246" s="23"/>
      <c r="W246" s="6"/>
      <c r="X246" s="23"/>
      <c r="Y246" s="23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</row>
    <row r="247" spans="1:45" ht="35.25" customHeight="1" x14ac:dyDescent="0.35">
      <c r="A247" s="96"/>
      <c r="B247" s="97"/>
      <c r="C247" s="97"/>
      <c r="D247" s="31"/>
      <c r="E247" s="5"/>
      <c r="F247" s="6"/>
      <c r="G247" s="6"/>
      <c r="H247" s="7"/>
      <c r="I247" s="9"/>
      <c r="J247" s="23"/>
      <c r="K247" s="23"/>
      <c r="L247" s="23"/>
      <c r="M247" s="23"/>
      <c r="N247" s="23"/>
      <c r="O247" s="23"/>
      <c r="P247" s="23"/>
      <c r="Q247" s="23"/>
      <c r="R247" s="6"/>
      <c r="S247" s="6"/>
      <c r="T247" s="6"/>
      <c r="U247" s="95"/>
      <c r="V247" s="23"/>
      <c r="W247" s="6"/>
      <c r="X247" s="23"/>
      <c r="Y247" s="23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</row>
    <row r="248" spans="1:45" ht="35.25" customHeight="1" x14ac:dyDescent="0.35">
      <c r="A248" s="96"/>
      <c r="B248" s="97"/>
      <c r="C248" s="97"/>
      <c r="D248" s="31"/>
      <c r="E248" s="5"/>
      <c r="F248" s="6"/>
      <c r="G248" s="6"/>
      <c r="H248" s="7"/>
      <c r="I248" s="9"/>
      <c r="J248" s="23"/>
      <c r="K248" s="23"/>
      <c r="L248" s="23"/>
      <c r="M248" s="23"/>
      <c r="N248" s="23"/>
      <c r="O248" s="23"/>
      <c r="P248" s="23"/>
      <c r="Q248" s="23"/>
      <c r="R248" s="6"/>
      <c r="S248" s="6"/>
      <c r="T248" s="6"/>
      <c r="U248" s="95"/>
      <c r="V248" s="23"/>
      <c r="W248" s="6"/>
      <c r="X248" s="23"/>
      <c r="Y248" s="23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</row>
    <row r="249" spans="1:45" ht="35.25" customHeight="1" x14ac:dyDescent="0.35">
      <c r="A249" s="96"/>
      <c r="B249" s="97"/>
      <c r="C249" s="97"/>
      <c r="D249" s="31"/>
      <c r="E249" s="5"/>
      <c r="F249" s="6"/>
      <c r="G249" s="6"/>
      <c r="H249" s="7"/>
      <c r="I249" s="9"/>
      <c r="J249" s="23"/>
      <c r="K249" s="23"/>
      <c r="L249" s="23"/>
      <c r="M249" s="23"/>
      <c r="N249" s="23"/>
      <c r="O249" s="23"/>
      <c r="P249" s="23"/>
      <c r="Q249" s="23"/>
      <c r="R249" s="6"/>
      <c r="S249" s="6"/>
      <c r="T249" s="6"/>
      <c r="U249" s="95"/>
      <c r="V249" s="23"/>
      <c r="W249" s="6"/>
      <c r="X249" s="23"/>
      <c r="Y249" s="23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</row>
    <row r="250" spans="1:45" ht="35.25" customHeight="1" x14ac:dyDescent="0.35">
      <c r="A250" s="96"/>
      <c r="B250" s="97"/>
      <c r="C250" s="97"/>
      <c r="D250" s="31"/>
      <c r="E250" s="5"/>
      <c r="F250" s="6"/>
      <c r="G250" s="6"/>
      <c r="H250" s="7"/>
      <c r="I250" s="9"/>
      <c r="J250" s="23"/>
      <c r="K250" s="23"/>
      <c r="L250" s="23"/>
      <c r="M250" s="23"/>
      <c r="N250" s="23"/>
      <c r="O250" s="23"/>
      <c r="P250" s="23"/>
      <c r="Q250" s="23"/>
      <c r="R250" s="6"/>
      <c r="S250" s="6"/>
      <c r="T250" s="6"/>
      <c r="U250" s="95"/>
      <c r="V250" s="23"/>
      <c r="W250" s="6"/>
      <c r="X250" s="23"/>
      <c r="Y250" s="23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</row>
    <row r="251" spans="1:45" ht="35.25" customHeight="1" x14ac:dyDescent="0.35">
      <c r="A251" s="96"/>
      <c r="B251" s="97"/>
      <c r="C251" s="97"/>
      <c r="D251" s="31"/>
      <c r="E251" s="5"/>
      <c r="F251" s="6"/>
      <c r="G251" s="6"/>
      <c r="H251" s="7"/>
      <c r="I251" s="9"/>
      <c r="J251" s="23"/>
      <c r="K251" s="23"/>
      <c r="L251" s="23"/>
      <c r="M251" s="23"/>
      <c r="N251" s="23"/>
      <c r="O251" s="23"/>
      <c r="P251" s="23"/>
      <c r="Q251" s="23"/>
      <c r="R251" s="6"/>
      <c r="S251" s="6"/>
      <c r="T251" s="6"/>
      <c r="U251" s="95"/>
      <c r="V251" s="23"/>
      <c r="W251" s="6"/>
      <c r="X251" s="23"/>
      <c r="Y251" s="23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</row>
    <row r="252" spans="1:45" ht="35.25" customHeight="1" x14ac:dyDescent="0.35">
      <c r="A252" s="96"/>
      <c r="B252" s="97"/>
      <c r="C252" s="97"/>
      <c r="D252" s="31"/>
      <c r="E252" s="5"/>
      <c r="F252" s="6"/>
      <c r="G252" s="6"/>
      <c r="H252" s="7"/>
      <c r="I252" s="9"/>
      <c r="J252" s="23"/>
      <c r="K252" s="23"/>
      <c r="L252" s="23"/>
      <c r="M252" s="23"/>
      <c r="N252" s="23"/>
      <c r="O252" s="23"/>
      <c r="P252" s="23"/>
      <c r="Q252" s="23"/>
      <c r="R252" s="6"/>
      <c r="S252" s="6"/>
      <c r="T252" s="6"/>
      <c r="U252" s="95"/>
      <c r="V252" s="23"/>
      <c r="W252" s="6"/>
      <c r="X252" s="23"/>
      <c r="Y252" s="23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</row>
    <row r="253" spans="1:45" ht="35.25" customHeight="1" x14ac:dyDescent="0.35">
      <c r="A253" s="96"/>
      <c r="B253" s="97"/>
      <c r="C253" s="97"/>
      <c r="D253" s="31"/>
      <c r="E253" s="5"/>
      <c r="F253" s="6"/>
      <c r="G253" s="6"/>
      <c r="H253" s="7"/>
      <c r="I253" s="9"/>
      <c r="J253" s="23"/>
      <c r="K253" s="23"/>
      <c r="L253" s="23"/>
      <c r="M253" s="23"/>
      <c r="N253" s="23"/>
      <c r="O253" s="23"/>
      <c r="P253" s="23"/>
      <c r="Q253" s="23"/>
      <c r="R253" s="6"/>
      <c r="S253" s="6"/>
      <c r="T253" s="6"/>
      <c r="U253" s="95"/>
      <c r="V253" s="23"/>
      <c r="W253" s="6"/>
      <c r="X253" s="23"/>
      <c r="Y253" s="23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</row>
    <row r="254" spans="1:45" ht="35.25" customHeight="1" x14ac:dyDescent="0.35">
      <c r="A254" s="96"/>
      <c r="B254" s="97"/>
      <c r="C254" s="97"/>
      <c r="D254" s="31"/>
      <c r="E254" s="5"/>
      <c r="F254" s="6"/>
      <c r="G254" s="6"/>
      <c r="H254" s="7"/>
      <c r="I254" s="9"/>
      <c r="J254" s="23"/>
      <c r="K254" s="23"/>
      <c r="L254" s="23"/>
      <c r="M254" s="23"/>
      <c r="N254" s="23"/>
      <c r="O254" s="23"/>
      <c r="P254" s="23"/>
      <c r="Q254" s="23"/>
      <c r="R254" s="6"/>
      <c r="S254" s="6"/>
      <c r="T254" s="6"/>
      <c r="U254" s="95"/>
      <c r="V254" s="23"/>
      <c r="W254" s="6"/>
      <c r="X254" s="23"/>
      <c r="Y254" s="23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</row>
    <row r="255" spans="1:45" ht="35.25" customHeight="1" x14ac:dyDescent="0.35">
      <c r="A255" s="96"/>
      <c r="B255" s="97"/>
      <c r="C255" s="97"/>
      <c r="D255" s="31"/>
      <c r="E255" s="5"/>
      <c r="F255" s="6"/>
      <c r="G255" s="6"/>
      <c r="H255" s="7"/>
      <c r="I255" s="9"/>
      <c r="J255" s="23"/>
      <c r="K255" s="23"/>
      <c r="L255" s="23"/>
      <c r="M255" s="23"/>
      <c r="N255" s="23"/>
      <c r="O255" s="23"/>
      <c r="P255" s="23"/>
      <c r="Q255" s="23"/>
      <c r="R255" s="6"/>
      <c r="S255" s="6"/>
      <c r="T255" s="6"/>
      <c r="U255" s="95"/>
      <c r="V255" s="23"/>
      <c r="W255" s="6"/>
      <c r="X255" s="23"/>
      <c r="Y255" s="23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</row>
    <row r="256" spans="1:45" ht="35.25" customHeight="1" x14ac:dyDescent="0.35">
      <c r="A256" s="96"/>
      <c r="B256" s="97"/>
      <c r="C256" s="97"/>
      <c r="D256" s="31"/>
      <c r="E256" s="5"/>
      <c r="F256" s="6"/>
      <c r="G256" s="6"/>
      <c r="H256" s="7"/>
      <c r="I256" s="9"/>
      <c r="J256" s="23"/>
      <c r="K256" s="23"/>
      <c r="L256" s="23"/>
      <c r="M256" s="23"/>
      <c r="N256" s="23"/>
      <c r="O256" s="23"/>
      <c r="P256" s="23"/>
      <c r="Q256" s="23"/>
      <c r="R256" s="6"/>
      <c r="S256" s="6"/>
      <c r="T256" s="6"/>
      <c r="U256" s="95"/>
      <c r="V256" s="23"/>
      <c r="W256" s="6"/>
      <c r="X256" s="23"/>
      <c r="Y256" s="23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</row>
    <row r="257" spans="1:45" ht="35.25" customHeight="1" x14ac:dyDescent="0.35">
      <c r="A257" s="96"/>
      <c r="B257" s="97"/>
      <c r="C257" s="97"/>
      <c r="D257" s="31"/>
      <c r="E257" s="5"/>
      <c r="F257" s="6"/>
      <c r="G257" s="6"/>
      <c r="H257" s="7"/>
      <c r="I257" s="9"/>
      <c r="J257" s="23"/>
      <c r="K257" s="23"/>
      <c r="L257" s="23"/>
      <c r="M257" s="23"/>
      <c r="N257" s="23"/>
      <c r="O257" s="23"/>
      <c r="P257" s="23"/>
      <c r="Q257" s="23"/>
      <c r="R257" s="6"/>
      <c r="S257" s="6"/>
      <c r="T257" s="6"/>
      <c r="U257" s="95"/>
      <c r="V257" s="23"/>
      <c r="W257" s="6"/>
      <c r="X257" s="23"/>
      <c r="Y257" s="23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</row>
    <row r="258" spans="1:45" ht="35.25" customHeight="1" x14ac:dyDescent="0.35">
      <c r="A258" s="96"/>
      <c r="B258" s="97"/>
      <c r="C258" s="97"/>
      <c r="D258" s="31"/>
      <c r="E258" s="5"/>
      <c r="F258" s="6"/>
      <c r="G258" s="6"/>
      <c r="H258" s="7"/>
      <c r="I258" s="9"/>
      <c r="J258" s="23"/>
      <c r="K258" s="23"/>
      <c r="L258" s="23"/>
      <c r="M258" s="23"/>
      <c r="N258" s="23"/>
      <c r="O258" s="23"/>
      <c r="P258" s="23"/>
      <c r="Q258" s="23"/>
      <c r="R258" s="6"/>
      <c r="S258" s="6"/>
      <c r="T258" s="6"/>
      <c r="U258" s="95"/>
      <c r="V258" s="23"/>
      <c r="W258" s="6"/>
      <c r="X258" s="23"/>
      <c r="Y258" s="23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</row>
    <row r="259" spans="1:45" ht="35.25" customHeight="1" x14ac:dyDescent="0.35">
      <c r="A259" s="96"/>
      <c r="B259" s="97"/>
      <c r="C259" s="97"/>
      <c r="D259" s="31"/>
      <c r="E259" s="5"/>
      <c r="F259" s="6"/>
      <c r="G259" s="6"/>
      <c r="H259" s="7"/>
      <c r="I259" s="9"/>
      <c r="J259" s="23"/>
      <c r="K259" s="23"/>
      <c r="L259" s="23"/>
      <c r="M259" s="23"/>
      <c r="N259" s="23"/>
      <c r="O259" s="23"/>
      <c r="P259" s="23"/>
      <c r="Q259" s="23"/>
      <c r="R259" s="6"/>
      <c r="S259" s="6"/>
      <c r="T259" s="6"/>
      <c r="U259" s="95"/>
      <c r="V259" s="23"/>
      <c r="W259" s="6"/>
      <c r="X259" s="23"/>
      <c r="Y259" s="23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</row>
    <row r="260" spans="1:45" ht="35.25" customHeight="1" x14ac:dyDescent="0.35">
      <c r="A260" s="96"/>
      <c r="B260" s="97"/>
      <c r="C260" s="97"/>
      <c r="D260" s="31"/>
      <c r="E260" s="5"/>
      <c r="F260" s="6"/>
      <c r="G260" s="6"/>
      <c r="H260" s="7"/>
      <c r="I260" s="9"/>
      <c r="J260" s="23"/>
      <c r="K260" s="23"/>
      <c r="L260" s="23"/>
      <c r="M260" s="23"/>
      <c r="N260" s="23"/>
      <c r="O260" s="23"/>
      <c r="P260" s="23"/>
      <c r="Q260" s="23"/>
      <c r="R260" s="6"/>
      <c r="S260" s="6"/>
      <c r="T260" s="6"/>
      <c r="U260" s="95"/>
      <c r="V260" s="23"/>
      <c r="W260" s="6"/>
      <c r="X260" s="23"/>
      <c r="Y260" s="23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</row>
    <row r="261" spans="1:45" ht="35.25" customHeight="1" x14ac:dyDescent="0.35">
      <c r="A261" s="96"/>
      <c r="B261" s="97"/>
      <c r="C261" s="97"/>
      <c r="D261" s="31"/>
      <c r="E261" s="5"/>
      <c r="F261" s="6"/>
      <c r="G261" s="6"/>
      <c r="H261" s="7"/>
      <c r="I261" s="9"/>
      <c r="J261" s="23"/>
      <c r="K261" s="23"/>
      <c r="L261" s="23"/>
      <c r="M261" s="23"/>
      <c r="N261" s="23"/>
      <c r="O261" s="23"/>
      <c r="P261" s="23"/>
      <c r="Q261" s="23"/>
      <c r="R261" s="6"/>
      <c r="S261" s="6"/>
      <c r="T261" s="6"/>
      <c r="U261" s="95"/>
      <c r="V261" s="23"/>
      <c r="W261" s="6"/>
      <c r="X261" s="23"/>
      <c r="Y261" s="23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</row>
    <row r="262" spans="1:45" ht="35.25" customHeight="1" x14ac:dyDescent="0.35">
      <c r="A262" s="96"/>
      <c r="B262" s="97"/>
      <c r="C262" s="97"/>
      <c r="D262" s="31"/>
      <c r="E262" s="5"/>
      <c r="F262" s="6"/>
      <c r="G262" s="6"/>
      <c r="H262" s="7"/>
      <c r="I262" s="9"/>
      <c r="J262" s="23"/>
      <c r="K262" s="23"/>
      <c r="L262" s="23"/>
      <c r="M262" s="23"/>
      <c r="N262" s="23"/>
      <c r="O262" s="23"/>
      <c r="P262" s="23"/>
      <c r="Q262" s="23"/>
      <c r="R262" s="6"/>
      <c r="S262" s="6"/>
      <c r="T262" s="6"/>
      <c r="U262" s="95"/>
      <c r="V262" s="23"/>
      <c r="W262" s="6"/>
      <c r="X262" s="23"/>
      <c r="Y262" s="23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</row>
    <row r="263" spans="1:45" ht="35.25" customHeight="1" x14ac:dyDescent="0.35">
      <c r="A263" s="96"/>
      <c r="B263" s="97"/>
      <c r="C263" s="97"/>
      <c r="D263" s="31"/>
      <c r="E263" s="5"/>
      <c r="F263" s="6"/>
      <c r="G263" s="6"/>
      <c r="H263" s="7"/>
      <c r="I263" s="9"/>
      <c r="J263" s="23"/>
      <c r="K263" s="23"/>
      <c r="L263" s="23"/>
      <c r="M263" s="23"/>
      <c r="N263" s="23"/>
      <c r="O263" s="23"/>
      <c r="P263" s="23"/>
      <c r="Q263" s="23"/>
      <c r="R263" s="6"/>
      <c r="S263" s="6"/>
      <c r="T263" s="6"/>
      <c r="U263" s="95"/>
      <c r="V263" s="23"/>
      <c r="W263" s="6"/>
      <c r="X263" s="23"/>
      <c r="Y263" s="23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</row>
    <row r="264" spans="1:45" ht="35.25" customHeight="1" x14ac:dyDescent="0.35">
      <c r="A264" s="96"/>
      <c r="B264" s="97"/>
      <c r="C264" s="97"/>
      <c r="D264" s="31"/>
      <c r="E264" s="5"/>
      <c r="F264" s="6"/>
      <c r="G264" s="6"/>
      <c r="H264" s="7"/>
      <c r="I264" s="9"/>
      <c r="J264" s="23"/>
      <c r="K264" s="23"/>
      <c r="L264" s="23"/>
      <c r="M264" s="23"/>
      <c r="N264" s="23"/>
      <c r="O264" s="23"/>
      <c r="P264" s="23"/>
      <c r="Q264" s="23"/>
      <c r="R264" s="6"/>
      <c r="S264" s="6"/>
      <c r="T264" s="6"/>
      <c r="U264" s="95"/>
      <c r="V264" s="23"/>
      <c r="W264" s="6"/>
      <c r="X264" s="23"/>
      <c r="Y264" s="23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</row>
    <row r="265" spans="1:45" ht="35.25" customHeight="1" x14ac:dyDescent="0.35">
      <c r="A265" s="96"/>
      <c r="B265" s="97"/>
      <c r="C265" s="97"/>
      <c r="D265" s="31"/>
      <c r="E265" s="5"/>
      <c r="F265" s="6"/>
      <c r="G265" s="6"/>
      <c r="H265" s="7"/>
      <c r="I265" s="9"/>
      <c r="J265" s="23"/>
      <c r="K265" s="23"/>
      <c r="L265" s="23"/>
      <c r="M265" s="23"/>
      <c r="N265" s="23"/>
      <c r="O265" s="23"/>
      <c r="P265" s="23"/>
      <c r="Q265" s="23"/>
      <c r="R265" s="6"/>
      <c r="S265" s="6"/>
      <c r="T265" s="6"/>
      <c r="U265" s="95"/>
      <c r="V265" s="23"/>
      <c r="W265" s="6"/>
      <c r="X265" s="23"/>
      <c r="Y265" s="23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</row>
    <row r="266" spans="1:45" ht="35.25" customHeight="1" x14ac:dyDescent="0.35">
      <c r="A266" s="96"/>
      <c r="B266" s="97"/>
      <c r="C266" s="97"/>
      <c r="D266" s="31"/>
      <c r="E266" s="5"/>
      <c r="F266" s="6"/>
      <c r="G266" s="6"/>
      <c r="H266" s="7"/>
      <c r="I266" s="9"/>
      <c r="J266" s="23"/>
      <c r="K266" s="23"/>
      <c r="L266" s="23"/>
      <c r="M266" s="23"/>
      <c r="N266" s="23"/>
      <c r="O266" s="23"/>
      <c r="P266" s="23"/>
      <c r="Q266" s="23"/>
      <c r="R266" s="6"/>
      <c r="S266" s="6"/>
      <c r="T266" s="6"/>
      <c r="U266" s="95"/>
      <c r="V266" s="23"/>
      <c r="W266" s="6"/>
      <c r="X266" s="23"/>
      <c r="Y266" s="23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</row>
    <row r="267" spans="1:45" ht="35.25" customHeight="1" x14ac:dyDescent="0.35">
      <c r="A267" s="96"/>
      <c r="B267" s="97"/>
      <c r="C267" s="97"/>
      <c r="D267" s="31"/>
      <c r="E267" s="5"/>
      <c r="F267" s="6"/>
      <c r="G267" s="6"/>
      <c r="H267" s="7"/>
      <c r="I267" s="9"/>
      <c r="J267" s="23"/>
      <c r="K267" s="23"/>
      <c r="L267" s="23"/>
      <c r="M267" s="23"/>
      <c r="N267" s="23"/>
      <c r="O267" s="23"/>
      <c r="P267" s="23"/>
      <c r="Q267" s="23"/>
      <c r="R267" s="6"/>
      <c r="S267" s="6"/>
      <c r="T267" s="6"/>
      <c r="U267" s="95"/>
      <c r="V267" s="23"/>
      <c r="W267" s="6"/>
      <c r="X267" s="23"/>
      <c r="Y267" s="23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</row>
    <row r="268" spans="1:45" ht="35.25" customHeight="1" x14ac:dyDescent="0.35">
      <c r="A268" s="96"/>
      <c r="B268" s="97"/>
      <c r="C268" s="97"/>
      <c r="D268" s="31"/>
      <c r="E268" s="5"/>
      <c r="F268" s="6"/>
      <c r="G268" s="6"/>
      <c r="H268" s="7"/>
      <c r="I268" s="9"/>
      <c r="J268" s="23"/>
      <c r="K268" s="23"/>
      <c r="L268" s="23"/>
      <c r="M268" s="23"/>
      <c r="N268" s="23"/>
      <c r="O268" s="23"/>
      <c r="P268" s="23"/>
      <c r="Q268" s="23"/>
      <c r="R268" s="6"/>
      <c r="S268" s="6"/>
      <c r="T268" s="6"/>
      <c r="U268" s="95"/>
      <c r="V268" s="23"/>
      <c r="W268" s="6"/>
      <c r="X268" s="23"/>
      <c r="Y268" s="23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</row>
    <row r="269" spans="1:45" ht="35.25" customHeight="1" x14ac:dyDescent="0.35">
      <c r="A269" s="96"/>
      <c r="B269" s="97"/>
      <c r="C269" s="97"/>
      <c r="D269" s="31"/>
      <c r="E269" s="5"/>
      <c r="F269" s="6"/>
      <c r="G269" s="6"/>
      <c r="H269" s="7"/>
      <c r="I269" s="9"/>
      <c r="J269" s="23"/>
      <c r="K269" s="23"/>
      <c r="L269" s="23"/>
      <c r="M269" s="23"/>
      <c r="N269" s="23"/>
      <c r="O269" s="23"/>
      <c r="P269" s="23"/>
      <c r="Q269" s="23"/>
      <c r="R269" s="6"/>
      <c r="S269" s="6"/>
      <c r="T269" s="6"/>
      <c r="U269" s="95"/>
      <c r="V269" s="23"/>
      <c r="W269" s="6"/>
      <c r="X269" s="23"/>
      <c r="Y269" s="23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</row>
    <row r="270" spans="1:45" ht="35.25" customHeight="1" x14ac:dyDescent="0.35">
      <c r="A270" s="96"/>
      <c r="B270" s="97"/>
      <c r="C270" s="97"/>
      <c r="D270" s="31"/>
      <c r="E270" s="5"/>
      <c r="F270" s="6"/>
      <c r="G270" s="6"/>
      <c r="H270" s="7"/>
      <c r="I270" s="9"/>
      <c r="J270" s="23"/>
      <c r="K270" s="23"/>
      <c r="L270" s="23"/>
      <c r="M270" s="23"/>
      <c r="N270" s="23"/>
      <c r="O270" s="23"/>
      <c r="P270" s="23"/>
      <c r="Q270" s="23"/>
      <c r="R270" s="6"/>
      <c r="S270" s="6"/>
      <c r="T270" s="6"/>
      <c r="U270" s="95"/>
      <c r="V270" s="23"/>
      <c r="W270" s="6"/>
      <c r="X270" s="23"/>
      <c r="Y270" s="23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</row>
    <row r="271" spans="1:45" ht="35.25" customHeight="1" x14ac:dyDescent="0.35">
      <c r="A271" s="96"/>
      <c r="B271" s="97"/>
      <c r="C271" s="97"/>
      <c r="D271" s="31"/>
      <c r="E271" s="5"/>
      <c r="F271" s="6"/>
      <c r="G271" s="6"/>
      <c r="H271" s="7"/>
      <c r="I271" s="9"/>
      <c r="J271" s="23"/>
      <c r="K271" s="23"/>
      <c r="L271" s="23"/>
      <c r="M271" s="23"/>
      <c r="N271" s="23"/>
      <c r="O271" s="23"/>
      <c r="P271" s="23"/>
      <c r="Q271" s="23"/>
      <c r="R271" s="6"/>
      <c r="S271" s="6"/>
      <c r="T271" s="6"/>
      <c r="U271" s="95"/>
      <c r="V271" s="23"/>
      <c r="W271" s="6"/>
      <c r="X271" s="23"/>
      <c r="Y271" s="23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</row>
    <row r="272" spans="1:45" ht="35.25" customHeight="1" x14ac:dyDescent="0.35">
      <c r="A272" s="96"/>
      <c r="B272" s="97"/>
      <c r="C272" s="97"/>
      <c r="D272" s="31"/>
      <c r="E272" s="5"/>
      <c r="F272" s="6"/>
      <c r="G272" s="6"/>
      <c r="H272" s="7"/>
      <c r="I272" s="9"/>
      <c r="J272" s="23"/>
      <c r="K272" s="23"/>
      <c r="L272" s="23"/>
      <c r="M272" s="23"/>
      <c r="N272" s="23"/>
      <c r="O272" s="23"/>
      <c r="P272" s="23"/>
      <c r="Q272" s="23"/>
      <c r="R272" s="6"/>
      <c r="S272" s="6"/>
      <c r="T272" s="6"/>
      <c r="U272" s="95"/>
      <c r="V272" s="23"/>
      <c r="W272" s="6"/>
      <c r="X272" s="23"/>
      <c r="Y272" s="23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</row>
    <row r="273" spans="1:45" ht="35.25" customHeight="1" x14ac:dyDescent="0.35">
      <c r="A273" s="96"/>
      <c r="B273" s="97"/>
      <c r="C273" s="97"/>
      <c r="D273" s="31"/>
      <c r="E273" s="5"/>
      <c r="F273" s="6"/>
      <c r="G273" s="6"/>
      <c r="H273" s="7"/>
      <c r="I273" s="9"/>
      <c r="J273" s="23"/>
      <c r="K273" s="23"/>
      <c r="L273" s="23"/>
      <c r="M273" s="23"/>
      <c r="N273" s="23"/>
      <c r="O273" s="23"/>
      <c r="P273" s="23"/>
      <c r="Q273" s="23"/>
      <c r="R273" s="6"/>
      <c r="S273" s="6"/>
      <c r="T273" s="6"/>
      <c r="U273" s="95"/>
      <c r="V273" s="23"/>
      <c r="W273" s="6"/>
      <c r="X273" s="23"/>
      <c r="Y273" s="23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</row>
    <row r="274" spans="1:45" ht="35.25" customHeight="1" x14ac:dyDescent="0.35">
      <c r="A274" s="96"/>
      <c r="B274" s="97"/>
      <c r="C274" s="97"/>
      <c r="D274" s="31"/>
      <c r="E274" s="5"/>
      <c r="F274" s="6"/>
      <c r="G274" s="6"/>
      <c r="H274" s="7"/>
      <c r="I274" s="9"/>
      <c r="J274" s="23"/>
      <c r="K274" s="23"/>
      <c r="L274" s="23"/>
      <c r="M274" s="23"/>
      <c r="N274" s="23"/>
      <c r="O274" s="23"/>
      <c r="P274" s="23"/>
      <c r="Q274" s="23"/>
      <c r="R274" s="6"/>
      <c r="S274" s="6"/>
      <c r="T274" s="6"/>
      <c r="U274" s="95"/>
      <c r="V274" s="23"/>
      <c r="W274" s="6"/>
      <c r="X274" s="23"/>
      <c r="Y274" s="23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</row>
    <row r="275" spans="1:45" ht="35.25" customHeight="1" x14ac:dyDescent="0.35">
      <c r="A275" s="96"/>
      <c r="B275" s="97"/>
      <c r="C275" s="97"/>
      <c r="D275" s="31"/>
      <c r="E275" s="5"/>
      <c r="F275" s="6"/>
      <c r="G275" s="6"/>
      <c r="H275" s="7"/>
      <c r="I275" s="9"/>
      <c r="J275" s="23"/>
      <c r="K275" s="23"/>
      <c r="L275" s="23"/>
      <c r="M275" s="23"/>
      <c r="N275" s="23"/>
      <c r="O275" s="23"/>
      <c r="P275" s="23"/>
      <c r="Q275" s="23"/>
      <c r="R275" s="6"/>
      <c r="S275" s="6"/>
      <c r="T275" s="6"/>
      <c r="U275" s="95"/>
      <c r="V275" s="23"/>
      <c r="W275" s="6"/>
      <c r="X275" s="23"/>
      <c r="Y275" s="23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</row>
    <row r="276" spans="1:45" ht="35.25" customHeight="1" x14ac:dyDescent="0.35">
      <c r="A276" s="96"/>
      <c r="B276" s="97"/>
      <c r="C276" s="97"/>
      <c r="D276" s="31"/>
      <c r="E276" s="5"/>
      <c r="F276" s="6"/>
      <c r="G276" s="6"/>
      <c r="H276" s="7"/>
      <c r="I276" s="9"/>
      <c r="J276" s="23"/>
      <c r="K276" s="23"/>
      <c r="L276" s="23"/>
      <c r="M276" s="23"/>
      <c r="N276" s="23"/>
      <c r="O276" s="23"/>
      <c r="P276" s="23"/>
      <c r="Q276" s="23"/>
      <c r="R276" s="6"/>
      <c r="S276" s="6"/>
      <c r="T276" s="6"/>
      <c r="U276" s="95"/>
      <c r="V276" s="23"/>
      <c r="W276" s="6"/>
      <c r="X276" s="23"/>
      <c r="Y276" s="23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</row>
    <row r="277" spans="1:45" ht="35.25" customHeight="1" x14ac:dyDescent="0.35">
      <c r="A277" s="96"/>
      <c r="B277" s="97"/>
      <c r="C277" s="97"/>
      <c r="D277" s="31"/>
      <c r="E277" s="5"/>
      <c r="F277" s="6"/>
      <c r="G277" s="6"/>
      <c r="H277" s="7"/>
      <c r="I277" s="9"/>
      <c r="J277" s="23"/>
      <c r="K277" s="23"/>
      <c r="L277" s="23"/>
      <c r="M277" s="23"/>
      <c r="N277" s="23"/>
      <c r="O277" s="23"/>
      <c r="P277" s="23"/>
      <c r="Q277" s="23"/>
      <c r="R277" s="6"/>
      <c r="S277" s="6"/>
      <c r="T277" s="6"/>
      <c r="U277" s="95"/>
      <c r="V277" s="23"/>
      <c r="W277" s="6"/>
      <c r="X277" s="23"/>
      <c r="Y277" s="23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</row>
    <row r="278" spans="1:45" ht="35.25" customHeight="1" x14ac:dyDescent="0.35">
      <c r="A278" s="96"/>
      <c r="B278" s="97"/>
      <c r="C278" s="97"/>
      <c r="D278" s="31"/>
      <c r="E278" s="5"/>
      <c r="F278" s="6"/>
      <c r="G278" s="6"/>
      <c r="H278" s="7"/>
      <c r="I278" s="9"/>
      <c r="J278" s="23"/>
      <c r="K278" s="23"/>
      <c r="L278" s="23"/>
      <c r="M278" s="23"/>
      <c r="N278" s="23"/>
      <c r="O278" s="23"/>
      <c r="P278" s="23"/>
      <c r="Q278" s="23"/>
      <c r="R278" s="6"/>
      <c r="S278" s="6"/>
      <c r="T278" s="6"/>
      <c r="U278" s="95"/>
      <c r="V278" s="23"/>
      <c r="W278" s="6"/>
      <c r="X278" s="23"/>
      <c r="Y278" s="23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</row>
    <row r="279" spans="1:45" ht="35.25" customHeight="1" x14ac:dyDescent="0.35">
      <c r="A279" s="96"/>
      <c r="B279" s="97"/>
      <c r="C279" s="97"/>
      <c r="D279" s="31"/>
      <c r="E279" s="5"/>
      <c r="F279" s="6"/>
      <c r="G279" s="6"/>
      <c r="H279" s="7"/>
      <c r="I279" s="9"/>
      <c r="J279" s="23"/>
      <c r="K279" s="23"/>
      <c r="L279" s="23"/>
      <c r="M279" s="23"/>
      <c r="N279" s="23"/>
      <c r="O279" s="23"/>
      <c r="P279" s="23"/>
      <c r="Q279" s="23"/>
      <c r="R279" s="6"/>
      <c r="S279" s="6"/>
      <c r="T279" s="6"/>
      <c r="U279" s="95"/>
      <c r="V279" s="23"/>
      <c r="W279" s="6"/>
      <c r="X279" s="23"/>
      <c r="Y279" s="23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</row>
    <row r="280" spans="1:45" ht="35.25" customHeight="1" x14ac:dyDescent="0.35">
      <c r="A280" s="96"/>
      <c r="B280" s="97"/>
      <c r="C280" s="97"/>
      <c r="D280" s="31"/>
      <c r="E280" s="5"/>
      <c r="F280" s="6"/>
      <c r="G280" s="6"/>
      <c r="H280" s="7"/>
      <c r="I280" s="9"/>
      <c r="J280" s="23"/>
      <c r="K280" s="23"/>
      <c r="L280" s="23"/>
      <c r="M280" s="23"/>
      <c r="N280" s="23"/>
      <c r="O280" s="23"/>
      <c r="P280" s="23"/>
      <c r="Q280" s="23"/>
      <c r="R280" s="6"/>
      <c r="S280" s="6"/>
      <c r="T280" s="6"/>
      <c r="U280" s="95"/>
      <c r="V280" s="23"/>
      <c r="W280" s="6"/>
      <c r="X280" s="23"/>
      <c r="Y280" s="23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</row>
    <row r="281" spans="1:45" ht="35.25" customHeight="1" x14ac:dyDescent="0.35">
      <c r="A281" s="96"/>
      <c r="B281" s="97"/>
      <c r="C281" s="97"/>
      <c r="D281" s="31"/>
      <c r="E281" s="5"/>
      <c r="F281" s="6"/>
      <c r="G281" s="6"/>
      <c r="H281" s="7"/>
      <c r="I281" s="9"/>
      <c r="J281" s="23"/>
      <c r="K281" s="23"/>
      <c r="L281" s="23"/>
      <c r="M281" s="23"/>
      <c r="N281" s="23"/>
      <c r="O281" s="23"/>
      <c r="P281" s="23"/>
      <c r="Q281" s="23"/>
      <c r="R281" s="6"/>
      <c r="S281" s="6"/>
      <c r="T281" s="6"/>
      <c r="U281" s="95"/>
      <c r="V281" s="23"/>
      <c r="W281" s="6"/>
      <c r="X281" s="23"/>
      <c r="Y281" s="23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</row>
    <row r="282" spans="1:45" ht="35.25" customHeight="1" x14ac:dyDescent="0.35">
      <c r="A282" s="96"/>
      <c r="B282" s="97"/>
      <c r="C282" s="97"/>
      <c r="D282" s="31"/>
      <c r="E282" s="5"/>
      <c r="F282" s="6"/>
      <c r="G282" s="6"/>
      <c r="H282" s="7"/>
      <c r="I282" s="9"/>
      <c r="J282" s="23"/>
      <c r="K282" s="23"/>
      <c r="L282" s="23"/>
      <c r="M282" s="23"/>
      <c r="N282" s="23"/>
      <c r="O282" s="23"/>
      <c r="P282" s="23"/>
      <c r="Q282" s="23"/>
      <c r="R282" s="6"/>
      <c r="S282" s="6"/>
      <c r="T282" s="6"/>
      <c r="U282" s="95"/>
      <c r="V282" s="23"/>
      <c r="W282" s="6"/>
      <c r="X282" s="23"/>
      <c r="Y282" s="23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</row>
    <row r="283" spans="1:45" ht="35.25" customHeight="1" x14ac:dyDescent="0.35">
      <c r="A283" s="96"/>
      <c r="B283" s="97"/>
      <c r="C283" s="97"/>
      <c r="D283" s="31"/>
      <c r="E283" s="5"/>
      <c r="F283" s="6"/>
      <c r="G283" s="6"/>
      <c r="H283" s="7"/>
      <c r="I283" s="9"/>
      <c r="J283" s="23"/>
      <c r="K283" s="23"/>
      <c r="L283" s="23"/>
      <c r="M283" s="23"/>
      <c r="N283" s="23"/>
      <c r="O283" s="23"/>
      <c r="P283" s="23"/>
      <c r="Q283" s="23"/>
      <c r="R283" s="6"/>
      <c r="S283" s="6"/>
      <c r="T283" s="6"/>
      <c r="U283" s="95"/>
      <c r="V283" s="23"/>
      <c r="W283" s="6"/>
      <c r="X283" s="23"/>
      <c r="Y283" s="23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</row>
    <row r="284" spans="1:45" ht="35.25" customHeight="1" x14ac:dyDescent="0.35">
      <c r="A284" s="96"/>
      <c r="B284" s="97"/>
      <c r="C284" s="97"/>
      <c r="D284" s="31"/>
      <c r="E284" s="5"/>
      <c r="F284" s="6"/>
      <c r="G284" s="6"/>
      <c r="H284" s="7"/>
      <c r="I284" s="9"/>
      <c r="J284" s="23"/>
      <c r="K284" s="23"/>
      <c r="L284" s="23"/>
      <c r="M284" s="23"/>
      <c r="N284" s="23"/>
      <c r="O284" s="23"/>
      <c r="P284" s="23"/>
      <c r="Q284" s="23"/>
      <c r="R284" s="6"/>
      <c r="S284" s="6"/>
      <c r="T284" s="6"/>
      <c r="U284" s="95"/>
      <c r="V284" s="23"/>
      <c r="W284" s="6"/>
      <c r="X284" s="23"/>
      <c r="Y284" s="23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</row>
    <row r="285" spans="1:45" ht="35.25" customHeight="1" x14ac:dyDescent="0.35">
      <c r="A285" s="96"/>
      <c r="B285" s="97"/>
      <c r="C285" s="97"/>
      <c r="D285" s="31"/>
      <c r="E285" s="5"/>
      <c r="F285" s="6"/>
      <c r="G285" s="6"/>
      <c r="H285" s="7"/>
      <c r="I285" s="9"/>
      <c r="J285" s="23"/>
      <c r="K285" s="23"/>
      <c r="L285" s="23"/>
      <c r="M285" s="23"/>
      <c r="N285" s="23"/>
      <c r="O285" s="23"/>
      <c r="P285" s="23"/>
      <c r="Q285" s="23"/>
      <c r="R285" s="6"/>
      <c r="S285" s="6"/>
      <c r="T285" s="6"/>
      <c r="U285" s="95"/>
      <c r="V285" s="23"/>
      <c r="W285" s="6"/>
      <c r="X285" s="23"/>
      <c r="Y285" s="23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</row>
    <row r="286" spans="1:45" ht="35.25" customHeight="1" x14ac:dyDescent="0.35">
      <c r="A286" s="96"/>
      <c r="B286" s="97"/>
      <c r="C286" s="97"/>
      <c r="D286" s="31"/>
      <c r="E286" s="5"/>
      <c r="F286" s="6"/>
      <c r="G286" s="6"/>
      <c r="H286" s="7"/>
      <c r="I286" s="9"/>
      <c r="J286" s="23"/>
      <c r="K286" s="23"/>
      <c r="L286" s="23"/>
      <c r="M286" s="23"/>
      <c r="N286" s="23"/>
      <c r="O286" s="23"/>
      <c r="P286" s="23"/>
      <c r="Q286" s="23"/>
      <c r="R286" s="6"/>
      <c r="S286" s="6"/>
      <c r="T286" s="6"/>
      <c r="U286" s="95"/>
      <c r="V286" s="23"/>
      <c r="W286" s="6"/>
      <c r="X286" s="23"/>
      <c r="Y286" s="23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</row>
    <row r="287" spans="1:45" ht="35.25" customHeight="1" x14ac:dyDescent="0.35">
      <c r="A287" s="96"/>
      <c r="B287" s="97"/>
      <c r="C287" s="97"/>
      <c r="D287" s="31"/>
      <c r="E287" s="5"/>
      <c r="F287" s="6"/>
      <c r="G287" s="6"/>
      <c r="H287" s="7"/>
      <c r="I287" s="9"/>
      <c r="J287" s="23"/>
      <c r="K287" s="23"/>
      <c r="L287" s="23"/>
      <c r="M287" s="23"/>
      <c r="N287" s="23"/>
      <c r="O287" s="23"/>
      <c r="P287" s="23"/>
      <c r="Q287" s="23"/>
      <c r="R287" s="6"/>
      <c r="S287" s="6"/>
      <c r="T287" s="6"/>
      <c r="U287" s="95"/>
      <c r="V287" s="23"/>
      <c r="W287" s="6"/>
      <c r="X287" s="23"/>
      <c r="Y287" s="23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</row>
    <row r="288" spans="1:45" ht="35.25" customHeight="1" x14ac:dyDescent="0.35">
      <c r="A288" s="96"/>
      <c r="B288" s="97"/>
      <c r="C288" s="97"/>
      <c r="D288" s="31"/>
      <c r="E288" s="5"/>
      <c r="F288" s="6"/>
      <c r="G288" s="6"/>
      <c r="H288" s="7"/>
      <c r="I288" s="9"/>
      <c r="J288" s="23"/>
      <c r="K288" s="23"/>
      <c r="L288" s="23"/>
      <c r="M288" s="23"/>
      <c r="N288" s="23"/>
      <c r="O288" s="23"/>
      <c r="P288" s="23"/>
      <c r="Q288" s="23"/>
      <c r="R288" s="6"/>
      <c r="S288" s="6"/>
      <c r="T288" s="6"/>
      <c r="U288" s="95"/>
      <c r="V288" s="23"/>
      <c r="W288" s="6"/>
      <c r="X288" s="23"/>
      <c r="Y288" s="23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</row>
    <row r="289" spans="1:45" ht="35.25" customHeight="1" x14ac:dyDescent="0.35">
      <c r="A289" s="96"/>
      <c r="B289" s="97"/>
      <c r="C289" s="97"/>
      <c r="D289" s="31"/>
      <c r="E289" s="5"/>
      <c r="F289" s="6"/>
      <c r="G289" s="6"/>
      <c r="H289" s="7"/>
      <c r="I289" s="9"/>
      <c r="J289" s="23"/>
      <c r="K289" s="23"/>
      <c r="L289" s="23"/>
      <c r="M289" s="23"/>
      <c r="N289" s="23"/>
      <c r="O289" s="23"/>
      <c r="P289" s="23"/>
      <c r="Q289" s="23"/>
      <c r="R289" s="6"/>
      <c r="S289" s="6"/>
      <c r="T289" s="6"/>
      <c r="U289" s="95"/>
      <c r="V289" s="23"/>
      <c r="W289" s="6"/>
      <c r="X289" s="23"/>
      <c r="Y289" s="23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</row>
    <row r="290" spans="1:45" ht="35.25" customHeight="1" x14ac:dyDescent="0.35">
      <c r="A290" s="96"/>
      <c r="B290" s="97"/>
      <c r="C290" s="97"/>
      <c r="D290" s="31"/>
      <c r="E290" s="5"/>
      <c r="F290" s="6"/>
      <c r="G290" s="6"/>
      <c r="H290" s="7"/>
      <c r="I290" s="9"/>
      <c r="J290" s="23"/>
      <c r="K290" s="23"/>
      <c r="L290" s="23"/>
      <c r="M290" s="23"/>
      <c r="N290" s="23"/>
      <c r="O290" s="23"/>
      <c r="P290" s="23"/>
      <c r="Q290" s="23"/>
      <c r="R290" s="6"/>
      <c r="S290" s="6"/>
      <c r="T290" s="6"/>
      <c r="U290" s="95"/>
      <c r="V290" s="23"/>
      <c r="W290" s="6"/>
      <c r="X290" s="23"/>
      <c r="Y290" s="23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</row>
    <row r="291" spans="1:45" ht="35.25" customHeight="1" x14ac:dyDescent="0.35">
      <c r="A291" s="96"/>
      <c r="B291" s="97"/>
      <c r="C291" s="97"/>
      <c r="D291" s="31"/>
      <c r="E291" s="5"/>
      <c r="F291" s="6"/>
      <c r="G291" s="6"/>
      <c r="H291" s="7"/>
      <c r="I291" s="9"/>
      <c r="J291" s="23"/>
      <c r="K291" s="23"/>
      <c r="L291" s="23"/>
      <c r="M291" s="23"/>
      <c r="N291" s="23"/>
      <c r="O291" s="23"/>
      <c r="P291" s="23"/>
      <c r="Q291" s="23"/>
      <c r="R291" s="6"/>
      <c r="S291" s="6"/>
      <c r="T291" s="6"/>
      <c r="U291" s="95"/>
      <c r="V291" s="23"/>
      <c r="W291" s="6"/>
      <c r="X291" s="23"/>
      <c r="Y291" s="23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</row>
    <row r="292" spans="1:45" ht="35.25" customHeight="1" x14ac:dyDescent="0.35">
      <c r="A292" s="96"/>
      <c r="B292" s="97"/>
      <c r="C292" s="97"/>
      <c r="D292" s="31"/>
      <c r="E292" s="5"/>
      <c r="F292" s="6"/>
      <c r="G292" s="6"/>
      <c r="H292" s="7"/>
      <c r="I292" s="9"/>
      <c r="J292" s="23"/>
      <c r="K292" s="23"/>
      <c r="L292" s="23"/>
      <c r="M292" s="23"/>
      <c r="N292" s="23"/>
      <c r="O292" s="23"/>
      <c r="P292" s="23"/>
      <c r="Q292" s="23"/>
      <c r="R292" s="6"/>
      <c r="S292" s="6"/>
      <c r="T292" s="6"/>
      <c r="U292" s="95"/>
      <c r="V292" s="23"/>
      <c r="W292" s="6"/>
      <c r="X292" s="23"/>
      <c r="Y292" s="23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</row>
    <row r="293" spans="1:45" ht="35.25" customHeight="1" x14ac:dyDescent="0.35">
      <c r="A293" s="96"/>
      <c r="B293" s="97"/>
      <c r="C293" s="97"/>
      <c r="D293" s="31"/>
      <c r="E293" s="5"/>
      <c r="F293" s="6"/>
      <c r="G293" s="6"/>
      <c r="H293" s="7"/>
      <c r="I293" s="9"/>
      <c r="J293" s="23"/>
      <c r="K293" s="23"/>
      <c r="L293" s="23"/>
      <c r="M293" s="23"/>
      <c r="N293" s="23"/>
      <c r="O293" s="23"/>
      <c r="P293" s="23"/>
      <c r="Q293" s="23"/>
      <c r="R293" s="6"/>
      <c r="S293" s="6"/>
      <c r="T293" s="6"/>
      <c r="U293" s="95"/>
      <c r="V293" s="23"/>
      <c r="W293" s="6"/>
      <c r="X293" s="23"/>
      <c r="Y293" s="23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</row>
    <row r="294" spans="1:45" ht="35.25" customHeight="1" x14ac:dyDescent="0.35">
      <c r="A294" s="96"/>
      <c r="B294" s="97"/>
      <c r="C294" s="97"/>
      <c r="D294" s="31"/>
      <c r="E294" s="5"/>
      <c r="F294" s="6"/>
      <c r="G294" s="6"/>
      <c r="H294" s="7"/>
      <c r="I294" s="9"/>
      <c r="J294" s="23"/>
      <c r="K294" s="23"/>
      <c r="L294" s="23"/>
      <c r="M294" s="23"/>
      <c r="N294" s="23"/>
      <c r="O294" s="23"/>
      <c r="P294" s="23"/>
      <c r="Q294" s="23"/>
      <c r="R294" s="6"/>
      <c r="S294" s="6"/>
      <c r="T294" s="6"/>
      <c r="U294" s="95"/>
      <c r="V294" s="23"/>
      <c r="W294" s="6"/>
      <c r="X294" s="23"/>
      <c r="Y294" s="23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</row>
    <row r="295" spans="1:45" ht="35.25" customHeight="1" x14ac:dyDescent="0.35">
      <c r="A295" s="96"/>
      <c r="B295" s="97"/>
      <c r="C295" s="97"/>
      <c r="D295" s="31"/>
      <c r="E295" s="5"/>
      <c r="F295" s="6"/>
      <c r="G295" s="6"/>
      <c r="H295" s="7"/>
      <c r="I295" s="9"/>
      <c r="J295" s="23"/>
      <c r="K295" s="23"/>
      <c r="L295" s="23"/>
      <c r="M295" s="23"/>
      <c r="N295" s="23"/>
      <c r="O295" s="23"/>
      <c r="P295" s="23"/>
      <c r="Q295" s="23"/>
      <c r="R295" s="6"/>
      <c r="S295" s="6"/>
      <c r="T295" s="6"/>
      <c r="U295" s="95"/>
      <c r="V295" s="23"/>
      <c r="W295" s="6"/>
      <c r="X295" s="23"/>
      <c r="Y295" s="23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</row>
    <row r="296" spans="1:45" ht="35.25" customHeight="1" x14ac:dyDescent="0.35">
      <c r="A296" s="96"/>
      <c r="B296" s="97"/>
      <c r="C296" s="97"/>
      <c r="D296" s="31"/>
      <c r="E296" s="5"/>
      <c r="F296" s="6"/>
      <c r="G296" s="6"/>
      <c r="H296" s="7"/>
      <c r="I296" s="9"/>
      <c r="J296" s="23"/>
      <c r="K296" s="23"/>
      <c r="L296" s="23"/>
      <c r="M296" s="23"/>
      <c r="N296" s="23"/>
      <c r="O296" s="23"/>
      <c r="P296" s="23"/>
      <c r="Q296" s="23"/>
      <c r="R296" s="6"/>
      <c r="S296" s="6"/>
      <c r="T296" s="6"/>
      <c r="U296" s="95"/>
      <c r="V296" s="23"/>
      <c r="W296" s="6"/>
      <c r="X296" s="23"/>
      <c r="Y296" s="23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</row>
    <row r="297" spans="1:45" ht="35.25" customHeight="1" x14ac:dyDescent="0.35">
      <c r="A297" s="96"/>
      <c r="B297" s="97"/>
      <c r="C297" s="97"/>
      <c r="D297" s="31"/>
      <c r="E297" s="5"/>
      <c r="F297" s="6"/>
      <c r="G297" s="6"/>
      <c r="H297" s="7"/>
      <c r="I297" s="9"/>
      <c r="J297" s="23"/>
      <c r="K297" s="23"/>
      <c r="L297" s="23"/>
      <c r="M297" s="23"/>
      <c r="N297" s="23"/>
      <c r="O297" s="23"/>
      <c r="P297" s="23"/>
      <c r="Q297" s="23"/>
      <c r="R297" s="6"/>
      <c r="S297" s="6"/>
      <c r="T297" s="6"/>
      <c r="U297" s="95"/>
      <c r="V297" s="23"/>
      <c r="W297" s="6"/>
      <c r="X297" s="23"/>
      <c r="Y297" s="23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</row>
    <row r="298" spans="1:45" ht="35.25" customHeight="1" x14ac:dyDescent="0.35">
      <c r="A298" s="96"/>
      <c r="B298" s="97"/>
      <c r="C298" s="97"/>
      <c r="D298" s="31"/>
      <c r="E298" s="5"/>
      <c r="F298" s="6"/>
      <c r="G298" s="6"/>
      <c r="H298" s="7"/>
      <c r="I298" s="9"/>
      <c r="J298" s="23"/>
      <c r="K298" s="23"/>
      <c r="L298" s="23"/>
      <c r="M298" s="23"/>
      <c r="N298" s="23"/>
      <c r="O298" s="23"/>
      <c r="P298" s="23"/>
      <c r="Q298" s="23"/>
      <c r="R298" s="6"/>
      <c r="S298" s="6"/>
      <c r="T298" s="6"/>
      <c r="U298" s="95"/>
      <c r="V298" s="23"/>
      <c r="W298" s="6"/>
      <c r="X298" s="23"/>
      <c r="Y298" s="23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</row>
    <row r="299" spans="1:45" ht="35.25" customHeight="1" x14ac:dyDescent="0.35">
      <c r="A299" s="96"/>
      <c r="B299" s="97"/>
      <c r="C299" s="97"/>
      <c r="D299" s="31"/>
      <c r="E299" s="5"/>
      <c r="F299" s="6"/>
      <c r="G299" s="6"/>
      <c r="H299" s="7"/>
      <c r="I299" s="9"/>
      <c r="J299" s="23"/>
      <c r="K299" s="23"/>
      <c r="L299" s="23"/>
      <c r="M299" s="23"/>
      <c r="N299" s="23"/>
      <c r="O299" s="23"/>
      <c r="P299" s="23"/>
      <c r="Q299" s="23"/>
      <c r="R299" s="6"/>
      <c r="S299" s="6"/>
      <c r="T299" s="6"/>
      <c r="U299" s="95"/>
      <c r="V299" s="23"/>
      <c r="W299" s="6"/>
      <c r="X299" s="23"/>
      <c r="Y299" s="23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</row>
    <row r="300" spans="1:45" ht="35.25" customHeight="1" x14ac:dyDescent="0.35">
      <c r="A300" s="96"/>
      <c r="B300" s="97"/>
      <c r="C300" s="97"/>
      <c r="D300" s="31"/>
      <c r="E300" s="5"/>
      <c r="F300" s="6"/>
      <c r="G300" s="6"/>
      <c r="H300" s="7"/>
      <c r="I300" s="9"/>
      <c r="J300" s="23"/>
      <c r="K300" s="23"/>
      <c r="L300" s="23"/>
      <c r="M300" s="23"/>
      <c r="N300" s="23"/>
      <c r="O300" s="23"/>
      <c r="P300" s="23"/>
      <c r="Q300" s="23"/>
      <c r="R300" s="6"/>
      <c r="S300" s="6"/>
      <c r="T300" s="6"/>
      <c r="U300" s="95"/>
      <c r="V300" s="23"/>
      <c r="W300" s="6"/>
      <c r="X300" s="23"/>
      <c r="Y300" s="23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</row>
    <row r="301" spans="1:45" ht="35.25" customHeight="1" x14ac:dyDescent="0.35">
      <c r="A301" s="96"/>
      <c r="B301" s="97"/>
      <c r="C301" s="97"/>
      <c r="D301" s="31"/>
      <c r="E301" s="5"/>
      <c r="F301" s="6"/>
      <c r="G301" s="6"/>
      <c r="H301" s="7"/>
      <c r="I301" s="9"/>
      <c r="J301" s="23"/>
      <c r="K301" s="23"/>
      <c r="L301" s="23"/>
      <c r="M301" s="23"/>
      <c r="N301" s="23"/>
      <c r="O301" s="23"/>
      <c r="P301" s="23"/>
      <c r="Q301" s="23"/>
      <c r="R301" s="6"/>
      <c r="S301" s="6"/>
      <c r="T301" s="6"/>
      <c r="U301" s="95"/>
      <c r="V301" s="23"/>
      <c r="W301" s="6"/>
      <c r="X301" s="23"/>
      <c r="Y301" s="23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</row>
    <row r="302" spans="1:45" ht="35.25" customHeight="1" x14ac:dyDescent="0.35">
      <c r="A302" s="96"/>
      <c r="B302" s="97"/>
      <c r="C302" s="97"/>
      <c r="D302" s="31"/>
      <c r="E302" s="5"/>
      <c r="F302" s="6"/>
      <c r="G302" s="6"/>
      <c r="H302" s="7"/>
      <c r="I302" s="9"/>
      <c r="J302" s="23"/>
      <c r="K302" s="23"/>
      <c r="L302" s="23"/>
      <c r="M302" s="23"/>
      <c r="N302" s="23"/>
      <c r="O302" s="23"/>
      <c r="P302" s="23"/>
      <c r="Q302" s="23"/>
      <c r="R302" s="6"/>
      <c r="S302" s="6"/>
      <c r="T302" s="6"/>
      <c r="U302" s="95"/>
      <c r="V302" s="23"/>
      <c r="W302" s="6"/>
      <c r="X302" s="23"/>
      <c r="Y302" s="23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</row>
    <row r="303" spans="1:45" ht="35.25" customHeight="1" x14ac:dyDescent="0.35">
      <c r="A303" s="96"/>
      <c r="B303" s="97"/>
      <c r="C303" s="97"/>
      <c r="D303" s="31"/>
      <c r="E303" s="5"/>
      <c r="F303" s="6"/>
      <c r="G303" s="6"/>
      <c r="H303" s="7"/>
      <c r="I303" s="9"/>
      <c r="J303" s="23"/>
      <c r="K303" s="23"/>
      <c r="L303" s="23"/>
      <c r="M303" s="23"/>
      <c r="N303" s="23"/>
      <c r="O303" s="23"/>
      <c r="P303" s="23"/>
      <c r="Q303" s="23"/>
      <c r="R303" s="6"/>
      <c r="S303" s="6"/>
      <c r="T303" s="6"/>
      <c r="U303" s="95"/>
      <c r="V303" s="23"/>
      <c r="W303" s="6"/>
      <c r="X303" s="23"/>
      <c r="Y303" s="23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</row>
    <row r="304" spans="1:45" ht="35.25" customHeight="1" x14ac:dyDescent="0.35">
      <c r="A304" s="96"/>
      <c r="B304" s="97"/>
      <c r="C304" s="97"/>
      <c r="D304" s="31"/>
      <c r="E304" s="5"/>
      <c r="F304" s="6"/>
      <c r="G304" s="6"/>
      <c r="H304" s="7"/>
      <c r="I304" s="9"/>
      <c r="J304" s="23"/>
      <c r="K304" s="23"/>
      <c r="L304" s="23"/>
      <c r="M304" s="23"/>
      <c r="N304" s="23"/>
      <c r="O304" s="23"/>
      <c r="P304" s="23"/>
      <c r="Q304" s="23"/>
      <c r="R304" s="6"/>
      <c r="S304" s="6"/>
      <c r="T304" s="6"/>
      <c r="U304" s="95"/>
      <c r="V304" s="23"/>
      <c r="W304" s="6"/>
      <c r="X304" s="23"/>
      <c r="Y304" s="23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</row>
    <row r="305" spans="1:45" ht="35.25" customHeight="1" x14ac:dyDescent="0.35">
      <c r="A305" s="96"/>
      <c r="B305" s="97"/>
      <c r="C305" s="97"/>
      <c r="D305" s="31"/>
      <c r="E305" s="5"/>
      <c r="F305" s="6"/>
      <c r="G305" s="6"/>
      <c r="H305" s="7"/>
      <c r="I305" s="9"/>
      <c r="J305" s="23"/>
      <c r="K305" s="23"/>
      <c r="L305" s="23"/>
      <c r="M305" s="23"/>
      <c r="N305" s="23"/>
      <c r="O305" s="23"/>
      <c r="P305" s="23"/>
      <c r="Q305" s="23"/>
      <c r="R305" s="6"/>
      <c r="S305" s="6"/>
      <c r="T305" s="6"/>
      <c r="U305" s="95"/>
      <c r="V305" s="23"/>
      <c r="W305" s="6"/>
      <c r="X305" s="23"/>
      <c r="Y305" s="23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</row>
    <row r="306" spans="1:45" ht="35.25" customHeight="1" x14ac:dyDescent="0.35">
      <c r="A306" s="96"/>
      <c r="B306" s="97"/>
      <c r="C306" s="97"/>
      <c r="D306" s="31"/>
      <c r="E306" s="5"/>
      <c r="F306" s="6"/>
      <c r="G306" s="6"/>
      <c r="H306" s="7"/>
      <c r="I306" s="9"/>
      <c r="J306" s="23"/>
      <c r="K306" s="23"/>
      <c r="L306" s="23"/>
      <c r="M306" s="23"/>
      <c r="N306" s="23"/>
      <c r="O306" s="23"/>
      <c r="P306" s="23"/>
      <c r="Q306" s="23"/>
      <c r="R306" s="6"/>
      <c r="S306" s="6"/>
      <c r="T306" s="6"/>
      <c r="U306" s="95"/>
      <c r="V306" s="23"/>
      <c r="W306" s="6"/>
      <c r="X306" s="23"/>
      <c r="Y306" s="23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</row>
    <row r="307" spans="1:45" ht="35.25" customHeight="1" x14ac:dyDescent="0.35">
      <c r="A307" s="96"/>
      <c r="B307" s="97"/>
      <c r="C307" s="97"/>
      <c r="D307" s="31"/>
      <c r="E307" s="5"/>
      <c r="F307" s="6"/>
      <c r="G307" s="6"/>
      <c r="H307" s="7"/>
      <c r="I307" s="9"/>
      <c r="J307" s="23"/>
      <c r="K307" s="23"/>
      <c r="L307" s="23"/>
      <c r="M307" s="23"/>
      <c r="N307" s="23"/>
      <c r="O307" s="23"/>
      <c r="P307" s="23"/>
      <c r="Q307" s="23"/>
      <c r="R307" s="6"/>
      <c r="S307" s="6"/>
      <c r="T307" s="6"/>
      <c r="U307" s="95"/>
      <c r="V307" s="23"/>
      <c r="W307" s="6"/>
      <c r="X307" s="23"/>
      <c r="Y307" s="23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</row>
    <row r="308" spans="1:45" ht="35.25" customHeight="1" x14ac:dyDescent="0.35">
      <c r="A308" s="96"/>
      <c r="B308" s="97"/>
      <c r="C308" s="97"/>
      <c r="D308" s="31"/>
      <c r="E308" s="5"/>
      <c r="F308" s="6"/>
      <c r="G308" s="6"/>
      <c r="H308" s="7"/>
      <c r="I308" s="9"/>
      <c r="J308" s="23"/>
      <c r="K308" s="23"/>
      <c r="L308" s="23"/>
      <c r="M308" s="23"/>
      <c r="N308" s="23"/>
      <c r="O308" s="23"/>
      <c r="P308" s="23"/>
      <c r="Q308" s="23"/>
      <c r="R308" s="6"/>
      <c r="S308" s="6"/>
      <c r="T308" s="6"/>
      <c r="U308" s="95"/>
      <c r="V308" s="23"/>
      <c r="W308" s="6"/>
      <c r="X308" s="23"/>
      <c r="Y308" s="23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</row>
    <row r="309" spans="1:45" ht="35.25" customHeight="1" x14ac:dyDescent="0.35">
      <c r="A309" s="96"/>
      <c r="B309" s="97"/>
      <c r="C309" s="97"/>
      <c r="D309" s="31"/>
      <c r="E309" s="5"/>
      <c r="F309" s="6"/>
      <c r="G309" s="6"/>
      <c r="H309" s="7"/>
      <c r="I309" s="9"/>
      <c r="J309" s="23"/>
      <c r="K309" s="23"/>
      <c r="L309" s="23"/>
      <c r="M309" s="23"/>
      <c r="N309" s="23"/>
      <c r="O309" s="23"/>
      <c r="P309" s="23"/>
      <c r="Q309" s="23"/>
      <c r="R309" s="6"/>
      <c r="S309" s="6"/>
      <c r="T309" s="6"/>
      <c r="U309" s="95"/>
      <c r="V309" s="23"/>
      <c r="W309" s="6"/>
      <c r="X309" s="23"/>
      <c r="Y309" s="23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</row>
    <row r="310" spans="1:45" ht="35.25" customHeight="1" x14ac:dyDescent="0.35">
      <c r="A310" s="96"/>
      <c r="B310" s="97"/>
      <c r="C310" s="97"/>
      <c r="D310" s="31"/>
      <c r="E310" s="5"/>
      <c r="F310" s="6"/>
      <c r="G310" s="6"/>
      <c r="H310" s="7"/>
      <c r="I310" s="9"/>
      <c r="J310" s="23"/>
      <c r="K310" s="23"/>
      <c r="L310" s="23"/>
      <c r="M310" s="23"/>
      <c r="N310" s="23"/>
      <c r="O310" s="23"/>
      <c r="P310" s="23"/>
      <c r="Q310" s="23"/>
      <c r="R310" s="6"/>
      <c r="S310" s="6"/>
      <c r="T310" s="6"/>
      <c r="U310" s="95"/>
      <c r="V310" s="23"/>
      <c r="W310" s="6"/>
      <c r="X310" s="23"/>
      <c r="Y310" s="23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</row>
    <row r="311" spans="1:45" ht="35.25" customHeight="1" x14ac:dyDescent="0.35">
      <c r="A311" s="96"/>
      <c r="B311" s="97"/>
      <c r="C311" s="97"/>
      <c r="D311" s="31"/>
      <c r="E311" s="5"/>
      <c r="F311" s="6"/>
      <c r="G311" s="6"/>
      <c r="H311" s="7"/>
      <c r="I311" s="9"/>
      <c r="J311" s="23"/>
      <c r="K311" s="23"/>
      <c r="L311" s="23"/>
      <c r="M311" s="23"/>
      <c r="N311" s="23"/>
      <c r="O311" s="23"/>
      <c r="P311" s="23"/>
      <c r="Q311" s="23"/>
      <c r="R311" s="6"/>
      <c r="S311" s="6"/>
      <c r="T311" s="6"/>
      <c r="U311" s="95"/>
      <c r="V311" s="23"/>
      <c r="W311" s="6"/>
      <c r="X311" s="23"/>
      <c r="Y311" s="23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</row>
    <row r="312" spans="1:45" ht="35.25" customHeight="1" x14ac:dyDescent="0.35">
      <c r="A312" s="96"/>
      <c r="B312" s="97"/>
      <c r="C312" s="97"/>
      <c r="D312" s="31"/>
      <c r="E312" s="5"/>
      <c r="F312" s="6"/>
      <c r="G312" s="6"/>
      <c r="H312" s="7"/>
      <c r="I312" s="9"/>
      <c r="J312" s="23"/>
      <c r="K312" s="23"/>
      <c r="L312" s="23"/>
      <c r="M312" s="23"/>
      <c r="N312" s="23"/>
      <c r="O312" s="23"/>
      <c r="P312" s="23"/>
      <c r="Q312" s="23"/>
      <c r="R312" s="6"/>
      <c r="S312" s="6"/>
      <c r="T312" s="6"/>
      <c r="U312" s="95"/>
      <c r="V312" s="23"/>
      <c r="W312" s="6"/>
      <c r="X312" s="23"/>
      <c r="Y312" s="23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</row>
    <row r="313" spans="1:45" ht="35.25" customHeight="1" x14ac:dyDescent="0.35">
      <c r="A313" s="96"/>
      <c r="B313" s="97"/>
      <c r="C313" s="97"/>
      <c r="D313" s="31"/>
      <c r="E313" s="5"/>
      <c r="F313" s="6"/>
      <c r="G313" s="6"/>
      <c r="H313" s="7"/>
      <c r="I313" s="9"/>
      <c r="J313" s="23"/>
      <c r="K313" s="23"/>
      <c r="L313" s="23"/>
      <c r="M313" s="23"/>
      <c r="N313" s="23"/>
      <c r="O313" s="23"/>
      <c r="P313" s="23"/>
      <c r="Q313" s="23"/>
      <c r="R313" s="6"/>
      <c r="S313" s="6"/>
      <c r="T313" s="6"/>
      <c r="U313" s="95"/>
      <c r="V313" s="23"/>
      <c r="W313" s="6"/>
      <c r="X313" s="23"/>
      <c r="Y313" s="23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</row>
    <row r="314" spans="1:45" ht="35.25" customHeight="1" x14ac:dyDescent="0.35">
      <c r="A314" s="96"/>
      <c r="B314" s="97"/>
      <c r="C314" s="97"/>
      <c r="D314" s="31"/>
      <c r="E314" s="5"/>
      <c r="F314" s="6"/>
      <c r="G314" s="6"/>
      <c r="H314" s="7"/>
      <c r="I314" s="9"/>
      <c r="J314" s="23"/>
      <c r="K314" s="23"/>
      <c r="L314" s="23"/>
      <c r="M314" s="23"/>
      <c r="N314" s="23"/>
      <c r="O314" s="23"/>
      <c r="P314" s="23"/>
      <c r="Q314" s="23"/>
      <c r="R314" s="6"/>
      <c r="S314" s="6"/>
      <c r="T314" s="6"/>
      <c r="U314" s="95"/>
      <c r="V314" s="23"/>
      <c r="W314" s="6"/>
      <c r="X314" s="23"/>
      <c r="Y314" s="23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</row>
    <row r="315" spans="1:45" ht="35.25" customHeight="1" x14ac:dyDescent="0.35">
      <c r="A315" s="96"/>
      <c r="B315" s="97"/>
      <c r="C315" s="97"/>
      <c r="D315" s="31"/>
      <c r="E315" s="5"/>
      <c r="F315" s="6"/>
      <c r="G315" s="6"/>
      <c r="H315" s="7"/>
      <c r="I315" s="9"/>
      <c r="J315" s="23"/>
      <c r="K315" s="23"/>
      <c r="L315" s="23"/>
      <c r="M315" s="23"/>
      <c r="N315" s="23"/>
      <c r="O315" s="23"/>
      <c r="P315" s="23"/>
      <c r="Q315" s="23"/>
      <c r="R315" s="6"/>
      <c r="S315" s="6"/>
      <c r="T315" s="6"/>
      <c r="U315" s="95"/>
      <c r="V315" s="23"/>
      <c r="W315" s="6"/>
      <c r="X315" s="23"/>
      <c r="Y315" s="23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</row>
    <row r="316" spans="1:45" ht="35.25" customHeight="1" x14ac:dyDescent="0.35">
      <c r="A316" s="96"/>
      <c r="B316" s="97"/>
      <c r="C316" s="97"/>
      <c r="D316" s="31"/>
      <c r="E316" s="5"/>
      <c r="F316" s="6"/>
      <c r="G316" s="6"/>
      <c r="H316" s="7"/>
      <c r="I316" s="9"/>
      <c r="J316" s="23"/>
      <c r="K316" s="23"/>
      <c r="L316" s="23"/>
      <c r="M316" s="23"/>
      <c r="N316" s="23"/>
      <c r="O316" s="23"/>
      <c r="P316" s="23"/>
      <c r="Q316" s="23"/>
      <c r="R316" s="6"/>
      <c r="S316" s="6"/>
      <c r="T316" s="6"/>
      <c r="U316" s="95"/>
      <c r="V316" s="23"/>
      <c r="W316" s="6"/>
      <c r="X316" s="23"/>
      <c r="Y316" s="23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</row>
    <row r="317" spans="1:45" ht="35.25" customHeight="1" x14ac:dyDescent="0.35">
      <c r="A317" s="96"/>
      <c r="B317" s="97"/>
      <c r="C317" s="97"/>
      <c r="D317" s="31"/>
      <c r="E317" s="5"/>
      <c r="F317" s="6"/>
      <c r="G317" s="6"/>
      <c r="H317" s="7"/>
      <c r="I317" s="9"/>
      <c r="J317" s="23"/>
      <c r="K317" s="23"/>
      <c r="L317" s="23"/>
      <c r="M317" s="23"/>
      <c r="N317" s="23"/>
      <c r="O317" s="23"/>
      <c r="P317" s="23"/>
      <c r="Q317" s="23"/>
      <c r="R317" s="6"/>
      <c r="S317" s="6"/>
      <c r="T317" s="6"/>
      <c r="U317" s="95"/>
      <c r="V317" s="23"/>
      <c r="W317" s="6"/>
      <c r="X317" s="23"/>
      <c r="Y317" s="23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</row>
    <row r="318" spans="1:45" ht="35.25" customHeight="1" x14ac:dyDescent="0.35">
      <c r="A318" s="96"/>
      <c r="B318" s="97"/>
      <c r="C318" s="97"/>
      <c r="D318" s="31"/>
      <c r="E318" s="5"/>
      <c r="F318" s="6"/>
      <c r="G318" s="6"/>
      <c r="H318" s="7"/>
      <c r="I318" s="9"/>
      <c r="J318" s="23"/>
      <c r="K318" s="23"/>
      <c r="L318" s="23"/>
      <c r="M318" s="23"/>
      <c r="N318" s="23"/>
      <c r="O318" s="23"/>
      <c r="P318" s="23"/>
      <c r="Q318" s="23"/>
      <c r="R318" s="6"/>
      <c r="S318" s="6"/>
      <c r="T318" s="6"/>
      <c r="U318" s="95"/>
      <c r="V318" s="23"/>
      <c r="W318" s="6"/>
      <c r="X318" s="23"/>
      <c r="Y318" s="23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</row>
    <row r="319" spans="1:45" ht="35.25" customHeight="1" x14ac:dyDescent="0.35">
      <c r="A319" s="96"/>
      <c r="B319" s="97"/>
      <c r="C319" s="97"/>
      <c r="D319" s="31"/>
      <c r="E319" s="5"/>
      <c r="F319" s="6"/>
      <c r="G319" s="6"/>
      <c r="H319" s="7"/>
      <c r="I319" s="9"/>
      <c r="J319" s="23"/>
      <c r="K319" s="23"/>
      <c r="L319" s="23"/>
      <c r="M319" s="23"/>
      <c r="N319" s="23"/>
      <c r="O319" s="23"/>
      <c r="P319" s="23"/>
      <c r="Q319" s="23"/>
      <c r="R319" s="6"/>
      <c r="S319" s="6"/>
      <c r="T319" s="6"/>
      <c r="U319" s="95"/>
      <c r="V319" s="23"/>
      <c r="W319" s="6"/>
      <c r="X319" s="23"/>
      <c r="Y319" s="23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</row>
    <row r="320" spans="1:45" ht="35.25" customHeight="1" x14ac:dyDescent="0.35">
      <c r="A320" s="96"/>
      <c r="B320" s="97"/>
      <c r="C320" s="97"/>
      <c r="D320" s="31"/>
      <c r="E320" s="5"/>
      <c r="F320" s="6"/>
      <c r="G320" s="6"/>
      <c r="H320" s="7"/>
      <c r="I320" s="9"/>
      <c r="J320" s="23"/>
      <c r="K320" s="23"/>
      <c r="L320" s="23"/>
      <c r="M320" s="23"/>
      <c r="N320" s="23"/>
      <c r="O320" s="23"/>
      <c r="P320" s="23"/>
      <c r="Q320" s="23"/>
      <c r="R320" s="6"/>
      <c r="S320" s="6"/>
      <c r="T320" s="6"/>
      <c r="U320" s="95"/>
      <c r="V320" s="23"/>
      <c r="W320" s="6"/>
      <c r="X320" s="23"/>
      <c r="Y320" s="23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</row>
    <row r="321" spans="1:45" ht="35.25" customHeight="1" x14ac:dyDescent="0.35">
      <c r="A321" s="96"/>
      <c r="B321" s="97"/>
      <c r="C321" s="97"/>
      <c r="D321" s="31"/>
      <c r="E321" s="5"/>
      <c r="F321" s="6"/>
      <c r="G321" s="6"/>
      <c r="H321" s="7"/>
      <c r="I321" s="9"/>
      <c r="J321" s="23"/>
      <c r="K321" s="23"/>
      <c r="L321" s="23"/>
      <c r="M321" s="23"/>
      <c r="N321" s="23"/>
      <c r="O321" s="23"/>
      <c r="P321" s="23"/>
      <c r="Q321" s="23"/>
      <c r="R321" s="6"/>
      <c r="S321" s="6"/>
      <c r="T321" s="6"/>
      <c r="U321" s="95"/>
      <c r="V321" s="23"/>
      <c r="W321" s="6"/>
      <c r="X321" s="23"/>
      <c r="Y321" s="23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</row>
    <row r="322" spans="1:45" ht="35.25" customHeight="1" x14ac:dyDescent="0.35">
      <c r="A322" s="96"/>
      <c r="B322" s="97"/>
      <c r="C322" s="97"/>
      <c r="D322" s="31"/>
      <c r="E322" s="5"/>
      <c r="F322" s="6"/>
      <c r="G322" s="6"/>
      <c r="H322" s="7"/>
      <c r="I322" s="9"/>
      <c r="J322" s="23"/>
      <c r="K322" s="23"/>
      <c r="L322" s="23"/>
      <c r="M322" s="23"/>
      <c r="N322" s="23"/>
      <c r="O322" s="23"/>
      <c r="P322" s="23"/>
      <c r="Q322" s="23"/>
      <c r="R322" s="6"/>
      <c r="S322" s="6"/>
      <c r="T322" s="6"/>
      <c r="U322" s="95"/>
      <c r="V322" s="23"/>
      <c r="W322" s="6"/>
      <c r="X322" s="23"/>
      <c r="Y322" s="23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</row>
    <row r="323" spans="1:45" ht="35.25" customHeight="1" x14ac:dyDescent="0.35">
      <c r="A323" s="96"/>
      <c r="B323" s="97"/>
      <c r="C323" s="97"/>
      <c r="D323" s="31"/>
      <c r="E323" s="5"/>
      <c r="F323" s="6"/>
      <c r="G323" s="6"/>
      <c r="H323" s="7"/>
      <c r="I323" s="9"/>
      <c r="J323" s="23"/>
      <c r="K323" s="23"/>
      <c r="L323" s="23"/>
      <c r="M323" s="23"/>
      <c r="N323" s="23"/>
      <c r="O323" s="23"/>
      <c r="P323" s="23"/>
      <c r="Q323" s="23"/>
      <c r="R323" s="6"/>
      <c r="S323" s="6"/>
      <c r="T323" s="6"/>
      <c r="U323" s="95"/>
      <c r="V323" s="23"/>
      <c r="W323" s="6"/>
      <c r="X323" s="23"/>
      <c r="Y323" s="23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</row>
    <row r="324" spans="1:45" ht="35.25" customHeight="1" x14ac:dyDescent="0.35">
      <c r="A324" s="96"/>
      <c r="B324" s="97"/>
      <c r="C324" s="97"/>
      <c r="D324" s="31"/>
      <c r="E324" s="5"/>
      <c r="F324" s="6"/>
      <c r="G324" s="6"/>
      <c r="H324" s="7"/>
      <c r="I324" s="9"/>
      <c r="J324" s="23"/>
      <c r="K324" s="23"/>
      <c r="L324" s="23"/>
      <c r="M324" s="23"/>
      <c r="N324" s="23"/>
      <c r="O324" s="23"/>
      <c r="P324" s="23"/>
      <c r="Q324" s="23"/>
      <c r="R324" s="6"/>
      <c r="S324" s="6"/>
      <c r="T324" s="6"/>
      <c r="U324" s="95"/>
      <c r="V324" s="23"/>
      <c r="W324" s="6"/>
      <c r="X324" s="23"/>
      <c r="Y324" s="23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</row>
    <row r="325" spans="1:45" ht="35.25" customHeight="1" x14ac:dyDescent="0.35">
      <c r="A325" s="96"/>
      <c r="B325" s="97"/>
      <c r="C325" s="97"/>
      <c r="D325" s="31"/>
      <c r="E325" s="5"/>
      <c r="F325" s="6"/>
      <c r="G325" s="6"/>
      <c r="H325" s="7"/>
      <c r="I325" s="9"/>
      <c r="J325" s="23"/>
      <c r="K325" s="23"/>
      <c r="L325" s="23"/>
      <c r="M325" s="23"/>
      <c r="N325" s="23"/>
      <c r="O325" s="23"/>
      <c r="P325" s="23"/>
      <c r="Q325" s="23"/>
      <c r="R325" s="6"/>
      <c r="S325" s="6"/>
      <c r="T325" s="6"/>
      <c r="U325" s="95"/>
      <c r="V325" s="23"/>
      <c r="W325" s="6"/>
      <c r="X325" s="23"/>
      <c r="Y325" s="23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</row>
    <row r="326" spans="1:45" ht="35.25" customHeight="1" x14ac:dyDescent="0.35">
      <c r="A326" s="96"/>
      <c r="B326" s="97"/>
      <c r="C326" s="97"/>
      <c r="D326" s="31"/>
      <c r="E326" s="5"/>
      <c r="F326" s="6"/>
      <c r="G326" s="6"/>
      <c r="H326" s="7"/>
      <c r="I326" s="9"/>
      <c r="J326" s="23"/>
      <c r="K326" s="23"/>
      <c r="L326" s="23"/>
      <c r="M326" s="23"/>
      <c r="N326" s="23"/>
      <c r="O326" s="23"/>
      <c r="P326" s="23"/>
      <c r="Q326" s="23"/>
      <c r="R326" s="6"/>
      <c r="S326" s="6"/>
      <c r="T326" s="6"/>
      <c r="U326" s="95"/>
      <c r="V326" s="23"/>
      <c r="W326" s="6"/>
      <c r="X326" s="23"/>
      <c r="Y326" s="23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</row>
    <row r="327" spans="1:45" ht="35.25" customHeight="1" x14ac:dyDescent="0.35">
      <c r="A327" s="96"/>
      <c r="B327" s="97"/>
      <c r="C327" s="97"/>
      <c r="D327" s="31"/>
      <c r="E327" s="5"/>
      <c r="F327" s="6"/>
      <c r="G327" s="6"/>
      <c r="H327" s="7"/>
      <c r="I327" s="9"/>
      <c r="J327" s="23"/>
      <c r="K327" s="23"/>
      <c r="L327" s="23"/>
      <c r="M327" s="23"/>
      <c r="N327" s="23"/>
      <c r="O327" s="23"/>
      <c r="P327" s="23"/>
      <c r="Q327" s="23"/>
      <c r="R327" s="6"/>
      <c r="S327" s="6"/>
      <c r="T327" s="6"/>
      <c r="U327" s="95"/>
      <c r="V327" s="23"/>
      <c r="W327" s="6"/>
      <c r="X327" s="23"/>
      <c r="Y327" s="23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</row>
    <row r="328" spans="1:45" ht="35.25" customHeight="1" x14ac:dyDescent="0.35">
      <c r="A328" s="96"/>
      <c r="B328" s="97"/>
      <c r="C328" s="97"/>
      <c r="D328" s="31"/>
      <c r="E328" s="5"/>
      <c r="F328" s="6"/>
      <c r="G328" s="6"/>
      <c r="H328" s="7"/>
      <c r="I328" s="9"/>
      <c r="J328" s="23"/>
      <c r="K328" s="23"/>
      <c r="L328" s="23"/>
      <c r="M328" s="23"/>
      <c r="N328" s="23"/>
      <c r="O328" s="23"/>
      <c r="P328" s="23"/>
      <c r="Q328" s="23"/>
      <c r="R328" s="6"/>
      <c r="S328" s="6"/>
      <c r="T328" s="6"/>
      <c r="U328" s="95"/>
      <c r="V328" s="23"/>
      <c r="W328" s="6"/>
      <c r="X328" s="23"/>
      <c r="Y328" s="23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</row>
    <row r="329" spans="1:45" ht="35.25" customHeight="1" x14ac:dyDescent="0.35">
      <c r="A329" s="96"/>
      <c r="B329" s="97"/>
      <c r="C329" s="97"/>
      <c r="D329" s="31"/>
      <c r="E329" s="5"/>
      <c r="F329" s="6"/>
      <c r="G329" s="6"/>
      <c r="H329" s="7"/>
      <c r="I329" s="9"/>
      <c r="J329" s="23"/>
      <c r="K329" s="23"/>
      <c r="L329" s="23"/>
      <c r="M329" s="23"/>
      <c r="N329" s="23"/>
      <c r="O329" s="23"/>
      <c r="P329" s="23"/>
      <c r="Q329" s="23"/>
      <c r="R329" s="6"/>
      <c r="S329" s="6"/>
      <c r="T329" s="6"/>
      <c r="U329" s="95"/>
      <c r="V329" s="23"/>
      <c r="W329" s="6"/>
      <c r="X329" s="23"/>
      <c r="Y329" s="23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</row>
    <row r="330" spans="1:45" ht="35.25" customHeight="1" x14ac:dyDescent="0.35">
      <c r="A330" s="96"/>
      <c r="B330" s="97"/>
      <c r="C330" s="97"/>
      <c r="D330" s="31"/>
      <c r="E330" s="5"/>
      <c r="F330" s="6"/>
      <c r="G330" s="6"/>
      <c r="H330" s="7"/>
      <c r="I330" s="9"/>
      <c r="J330" s="23"/>
      <c r="K330" s="23"/>
      <c r="L330" s="23"/>
      <c r="M330" s="23"/>
      <c r="N330" s="23"/>
      <c r="O330" s="23"/>
      <c r="P330" s="23"/>
      <c r="Q330" s="23"/>
      <c r="R330" s="6"/>
      <c r="S330" s="6"/>
      <c r="T330" s="6"/>
      <c r="U330" s="95"/>
      <c r="V330" s="23"/>
      <c r="W330" s="6"/>
      <c r="X330" s="23"/>
      <c r="Y330" s="23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</row>
    <row r="331" spans="1:45" ht="35.25" customHeight="1" x14ac:dyDescent="0.35">
      <c r="A331" s="96"/>
      <c r="B331" s="97"/>
      <c r="C331" s="97"/>
      <c r="D331" s="31"/>
      <c r="E331" s="5"/>
      <c r="F331" s="6"/>
      <c r="G331" s="6"/>
      <c r="H331" s="7"/>
      <c r="I331" s="9"/>
      <c r="J331" s="23"/>
      <c r="K331" s="23"/>
      <c r="L331" s="23"/>
      <c r="M331" s="23"/>
      <c r="N331" s="23"/>
      <c r="O331" s="23"/>
      <c r="P331" s="23"/>
      <c r="Q331" s="23"/>
      <c r="R331" s="6"/>
      <c r="S331" s="6"/>
      <c r="T331" s="6"/>
      <c r="U331" s="95"/>
      <c r="V331" s="23"/>
      <c r="W331" s="6"/>
      <c r="X331" s="23"/>
      <c r="Y331" s="23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</row>
    <row r="332" spans="1:45" ht="35.25" customHeight="1" x14ac:dyDescent="0.35">
      <c r="A332" s="96"/>
      <c r="B332" s="97"/>
      <c r="C332" s="97"/>
      <c r="D332" s="31"/>
      <c r="E332" s="5"/>
      <c r="F332" s="6"/>
      <c r="G332" s="6"/>
      <c r="H332" s="7"/>
      <c r="I332" s="9"/>
      <c r="J332" s="23"/>
      <c r="K332" s="23"/>
      <c r="L332" s="23"/>
      <c r="M332" s="23"/>
      <c r="N332" s="23"/>
      <c r="O332" s="23"/>
      <c r="P332" s="23"/>
      <c r="Q332" s="23"/>
      <c r="R332" s="6"/>
      <c r="S332" s="6"/>
      <c r="T332" s="6"/>
      <c r="U332" s="95"/>
      <c r="V332" s="23"/>
      <c r="W332" s="6"/>
      <c r="X332" s="23"/>
      <c r="Y332" s="23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</row>
    <row r="333" spans="1:45" ht="35.25" customHeight="1" x14ac:dyDescent="0.35">
      <c r="A333" s="96"/>
      <c r="B333" s="97"/>
      <c r="C333" s="97"/>
      <c r="D333" s="31"/>
      <c r="E333" s="5"/>
      <c r="F333" s="6"/>
      <c r="G333" s="6"/>
      <c r="H333" s="7"/>
      <c r="I333" s="9"/>
      <c r="J333" s="23"/>
      <c r="K333" s="23"/>
      <c r="L333" s="23"/>
      <c r="M333" s="23"/>
      <c r="N333" s="23"/>
      <c r="O333" s="23"/>
      <c r="P333" s="23"/>
      <c r="Q333" s="23"/>
      <c r="R333" s="6"/>
      <c r="S333" s="6"/>
      <c r="T333" s="6"/>
      <c r="U333" s="95"/>
      <c r="V333" s="23"/>
      <c r="W333" s="6"/>
      <c r="X333" s="23"/>
      <c r="Y333" s="23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</row>
    <row r="334" spans="1:45" ht="35.25" customHeight="1" x14ac:dyDescent="0.35">
      <c r="A334" s="96"/>
      <c r="B334" s="97"/>
      <c r="C334" s="97"/>
      <c r="D334" s="31"/>
      <c r="E334" s="5"/>
      <c r="F334" s="6"/>
      <c r="G334" s="6"/>
      <c r="H334" s="7"/>
      <c r="I334" s="9"/>
      <c r="J334" s="23"/>
      <c r="K334" s="23"/>
      <c r="L334" s="23"/>
      <c r="M334" s="23"/>
      <c r="N334" s="23"/>
      <c r="O334" s="23"/>
      <c r="P334" s="23"/>
      <c r="Q334" s="23"/>
      <c r="R334" s="6"/>
      <c r="S334" s="6"/>
      <c r="T334" s="6"/>
      <c r="U334" s="95"/>
      <c r="V334" s="23"/>
      <c r="W334" s="6"/>
      <c r="X334" s="23"/>
      <c r="Y334" s="23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</row>
    <row r="335" spans="1:45" ht="35.25" customHeight="1" x14ac:dyDescent="0.35">
      <c r="A335" s="96"/>
      <c r="B335" s="97"/>
      <c r="C335" s="97"/>
      <c r="D335" s="31"/>
      <c r="E335" s="5"/>
      <c r="F335" s="6"/>
      <c r="G335" s="6"/>
      <c r="H335" s="7"/>
      <c r="I335" s="9"/>
      <c r="J335" s="23"/>
      <c r="K335" s="23"/>
      <c r="L335" s="23"/>
      <c r="M335" s="23"/>
      <c r="N335" s="23"/>
      <c r="O335" s="23"/>
      <c r="P335" s="23"/>
      <c r="Q335" s="23"/>
      <c r="R335" s="6"/>
      <c r="S335" s="6"/>
      <c r="T335" s="6"/>
      <c r="U335" s="95"/>
      <c r="V335" s="23"/>
      <c r="W335" s="6"/>
      <c r="X335" s="23"/>
      <c r="Y335" s="23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</row>
    <row r="336" spans="1:45" ht="35.25" customHeight="1" x14ac:dyDescent="0.35">
      <c r="A336" s="96"/>
      <c r="B336" s="97"/>
      <c r="C336" s="97"/>
      <c r="D336" s="31"/>
      <c r="E336" s="5"/>
      <c r="F336" s="6"/>
      <c r="G336" s="6"/>
      <c r="H336" s="7"/>
      <c r="I336" s="9"/>
      <c r="J336" s="23"/>
      <c r="K336" s="23"/>
      <c r="L336" s="23"/>
      <c r="M336" s="23"/>
      <c r="N336" s="23"/>
      <c r="O336" s="23"/>
      <c r="P336" s="23"/>
      <c r="Q336" s="23"/>
      <c r="R336" s="6"/>
      <c r="S336" s="6"/>
      <c r="T336" s="6"/>
      <c r="U336" s="95"/>
      <c r="V336" s="23"/>
      <c r="W336" s="6"/>
      <c r="X336" s="23"/>
      <c r="Y336" s="23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</row>
    <row r="337" spans="1:45" ht="35.25" customHeight="1" x14ac:dyDescent="0.35">
      <c r="A337" s="96"/>
      <c r="B337" s="97"/>
      <c r="C337" s="97"/>
      <c r="D337" s="31"/>
      <c r="E337" s="5"/>
      <c r="F337" s="6"/>
      <c r="G337" s="6"/>
      <c r="H337" s="7"/>
      <c r="I337" s="9"/>
      <c r="J337" s="23"/>
      <c r="K337" s="23"/>
      <c r="L337" s="23"/>
      <c r="M337" s="23"/>
      <c r="N337" s="23"/>
      <c r="O337" s="23"/>
      <c r="P337" s="23"/>
      <c r="Q337" s="23"/>
      <c r="R337" s="6"/>
      <c r="S337" s="6"/>
      <c r="T337" s="6"/>
      <c r="U337" s="95"/>
      <c r="V337" s="23"/>
      <c r="W337" s="6"/>
      <c r="X337" s="23"/>
      <c r="Y337" s="23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</row>
    <row r="338" spans="1:45" ht="35.25" customHeight="1" x14ac:dyDescent="0.35">
      <c r="A338" s="96"/>
      <c r="B338" s="97"/>
      <c r="C338" s="97"/>
      <c r="D338" s="31"/>
      <c r="E338" s="5"/>
      <c r="F338" s="6"/>
      <c r="G338" s="6"/>
      <c r="H338" s="7"/>
      <c r="I338" s="9"/>
      <c r="J338" s="23"/>
      <c r="K338" s="23"/>
      <c r="L338" s="23"/>
      <c r="M338" s="23"/>
      <c r="N338" s="23"/>
      <c r="O338" s="23"/>
      <c r="P338" s="23"/>
      <c r="Q338" s="23"/>
      <c r="R338" s="6"/>
      <c r="S338" s="6"/>
      <c r="T338" s="6"/>
      <c r="U338" s="95"/>
      <c r="V338" s="23"/>
      <c r="W338" s="6"/>
      <c r="X338" s="23"/>
      <c r="Y338" s="23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</row>
    <row r="339" spans="1:45" ht="35.25" customHeight="1" x14ac:dyDescent="0.35">
      <c r="A339" s="96"/>
      <c r="B339" s="97"/>
      <c r="C339" s="97"/>
      <c r="D339" s="31"/>
      <c r="E339" s="5"/>
      <c r="F339" s="6"/>
      <c r="G339" s="6"/>
      <c r="H339" s="7"/>
      <c r="I339" s="9"/>
      <c r="J339" s="23"/>
      <c r="K339" s="23"/>
      <c r="L339" s="23"/>
      <c r="M339" s="23"/>
      <c r="N339" s="23"/>
      <c r="O339" s="23"/>
      <c r="P339" s="23"/>
      <c r="Q339" s="23"/>
      <c r="R339" s="6"/>
      <c r="S339" s="6"/>
      <c r="T339" s="6"/>
      <c r="U339" s="95"/>
      <c r="V339" s="23"/>
      <c r="W339" s="6"/>
      <c r="X339" s="23"/>
      <c r="Y339" s="23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</row>
    <row r="340" spans="1:45" ht="35.25" customHeight="1" x14ac:dyDescent="0.35">
      <c r="A340" s="96"/>
      <c r="B340" s="97"/>
      <c r="C340" s="97"/>
      <c r="D340" s="31"/>
      <c r="E340" s="5"/>
      <c r="F340" s="6"/>
      <c r="G340" s="6"/>
      <c r="H340" s="7"/>
      <c r="I340" s="9"/>
      <c r="J340" s="23"/>
      <c r="K340" s="23"/>
      <c r="L340" s="23"/>
      <c r="M340" s="23"/>
      <c r="N340" s="23"/>
      <c r="O340" s="23"/>
      <c r="P340" s="23"/>
      <c r="Q340" s="23"/>
      <c r="R340" s="6"/>
      <c r="S340" s="6"/>
      <c r="T340" s="6"/>
      <c r="U340" s="95"/>
      <c r="V340" s="23"/>
      <c r="W340" s="6"/>
      <c r="X340" s="23"/>
      <c r="Y340" s="23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</row>
    <row r="341" spans="1:45" ht="35.25" customHeight="1" x14ac:dyDescent="0.35">
      <c r="A341" s="96"/>
      <c r="B341" s="97"/>
      <c r="C341" s="97"/>
      <c r="D341" s="31"/>
      <c r="E341" s="5"/>
      <c r="F341" s="6"/>
      <c r="G341" s="6"/>
      <c r="H341" s="7"/>
      <c r="I341" s="9"/>
      <c r="J341" s="23"/>
      <c r="K341" s="23"/>
      <c r="L341" s="23"/>
      <c r="M341" s="23"/>
      <c r="N341" s="23"/>
      <c r="O341" s="23"/>
      <c r="P341" s="23"/>
      <c r="Q341" s="23"/>
      <c r="R341" s="6"/>
      <c r="S341" s="6"/>
      <c r="T341" s="6"/>
      <c r="U341" s="95"/>
      <c r="V341" s="23"/>
      <c r="W341" s="6"/>
      <c r="X341" s="23"/>
      <c r="Y341" s="23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</row>
    <row r="342" spans="1:45" ht="35.25" customHeight="1" x14ac:dyDescent="0.35">
      <c r="A342" s="96"/>
      <c r="B342" s="97"/>
      <c r="C342" s="97"/>
      <c r="D342" s="31"/>
      <c r="E342" s="5"/>
      <c r="F342" s="6"/>
      <c r="G342" s="6"/>
      <c r="H342" s="7"/>
      <c r="I342" s="9"/>
      <c r="J342" s="23"/>
      <c r="K342" s="23"/>
      <c r="L342" s="23"/>
      <c r="M342" s="23"/>
      <c r="N342" s="23"/>
      <c r="O342" s="23"/>
      <c r="P342" s="23"/>
      <c r="Q342" s="23"/>
      <c r="R342" s="6"/>
      <c r="S342" s="6"/>
      <c r="T342" s="6"/>
      <c r="U342" s="95"/>
      <c r="V342" s="23"/>
      <c r="W342" s="6"/>
      <c r="X342" s="23"/>
      <c r="Y342" s="23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</row>
    <row r="343" spans="1:45" ht="35.25" customHeight="1" x14ac:dyDescent="0.35">
      <c r="A343" s="96"/>
      <c r="B343" s="97"/>
      <c r="C343" s="97"/>
      <c r="D343" s="31"/>
      <c r="E343" s="5"/>
      <c r="F343" s="6"/>
      <c r="G343" s="6"/>
      <c r="H343" s="7"/>
      <c r="I343" s="9"/>
      <c r="J343" s="23"/>
      <c r="K343" s="23"/>
      <c r="L343" s="23"/>
      <c r="M343" s="23"/>
      <c r="N343" s="23"/>
      <c r="O343" s="23"/>
      <c r="P343" s="23"/>
      <c r="Q343" s="23"/>
      <c r="R343" s="6"/>
      <c r="S343" s="6"/>
      <c r="T343" s="6"/>
      <c r="U343" s="95"/>
      <c r="V343" s="23"/>
      <c r="W343" s="6"/>
      <c r="X343" s="23"/>
      <c r="Y343" s="23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</row>
    <row r="344" spans="1:45" ht="35.25" customHeight="1" x14ac:dyDescent="0.35">
      <c r="A344" s="96"/>
      <c r="B344" s="97"/>
      <c r="C344" s="97"/>
      <c r="D344" s="31"/>
      <c r="E344" s="5"/>
      <c r="F344" s="6"/>
      <c r="G344" s="6"/>
      <c r="H344" s="7"/>
      <c r="I344" s="9"/>
      <c r="J344" s="23"/>
      <c r="K344" s="23"/>
      <c r="L344" s="23"/>
      <c r="M344" s="23"/>
      <c r="N344" s="23"/>
      <c r="O344" s="23"/>
      <c r="P344" s="23"/>
      <c r="Q344" s="23"/>
      <c r="R344" s="6"/>
      <c r="S344" s="6"/>
      <c r="T344" s="6"/>
      <c r="U344" s="95"/>
      <c r="V344" s="23"/>
      <c r="W344" s="6"/>
      <c r="X344" s="23"/>
      <c r="Y344" s="23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</row>
    <row r="345" spans="1:45" ht="35.25" customHeight="1" x14ac:dyDescent="0.35">
      <c r="A345" s="96"/>
      <c r="B345" s="97"/>
      <c r="C345" s="97"/>
      <c r="D345" s="31"/>
      <c r="E345" s="5"/>
      <c r="F345" s="6"/>
      <c r="G345" s="6"/>
      <c r="H345" s="7"/>
      <c r="I345" s="9"/>
      <c r="J345" s="23"/>
      <c r="K345" s="23"/>
      <c r="L345" s="23"/>
      <c r="M345" s="23"/>
      <c r="N345" s="23"/>
      <c r="O345" s="23"/>
      <c r="P345" s="23"/>
      <c r="Q345" s="23"/>
      <c r="R345" s="6"/>
      <c r="S345" s="6"/>
      <c r="T345" s="6"/>
      <c r="U345" s="95"/>
      <c r="V345" s="23"/>
      <c r="W345" s="6"/>
      <c r="X345" s="23"/>
      <c r="Y345" s="23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</row>
    <row r="346" spans="1:45" ht="35.25" customHeight="1" x14ac:dyDescent="0.35">
      <c r="A346" s="96"/>
      <c r="B346" s="97"/>
      <c r="C346" s="97"/>
      <c r="D346" s="31"/>
      <c r="E346" s="5"/>
      <c r="F346" s="6"/>
      <c r="G346" s="6"/>
      <c r="H346" s="7"/>
      <c r="I346" s="9"/>
      <c r="J346" s="23"/>
      <c r="K346" s="23"/>
      <c r="L346" s="23"/>
      <c r="M346" s="23"/>
      <c r="N346" s="23"/>
      <c r="O346" s="23"/>
      <c r="P346" s="23"/>
      <c r="Q346" s="23"/>
      <c r="R346" s="6"/>
      <c r="S346" s="6"/>
      <c r="T346" s="6"/>
      <c r="U346" s="95"/>
      <c r="V346" s="23"/>
      <c r="W346" s="6"/>
      <c r="X346" s="23"/>
      <c r="Y346" s="23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</row>
    <row r="347" spans="1:45" ht="35.25" customHeight="1" x14ac:dyDescent="0.35">
      <c r="A347" s="96"/>
      <c r="B347" s="97"/>
      <c r="C347" s="97"/>
      <c r="D347" s="31"/>
      <c r="E347" s="5"/>
      <c r="F347" s="6"/>
      <c r="G347" s="6"/>
      <c r="H347" s="7"/>
      <c r="I347" s="9"/>
      <c r="J347" s="23"/>
      <c r="K347" s="23"/>
      <c r="L347" s="23"/>
      <c r="M347" s="23"/>
      <c r="N347" s="23"/>
      <c r="O347" s="23"/>
      <c r="P347" s="23"/>
      <c r="Q347" s="23"/>
      <c r="R347" s="6"/>
      <c r="S347" s="6"/>
      <c r="T347" s="6"/>
      <c r="U347" s="95"/>
      <c r="V347" s="23"/>
      <c r="W347" s="6"/>
      <c r="X347" s="23"/>
      <c r="Y347" s="23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</row>
    <row r="348" spans="1:45" ht="35.25" customHeight="1" x14ac:dyDescent="0.35">
      <c r="A348" s="96"/>
      <c r="B348" s="97"/>
      <c r="C348" s="97"/>
      <c r="D348" s="31"/>
      <c r="E348" s="5"/>
      <c r="F348" s="6"/>
      <c r="G348" s="6"/>
      <c r="H348" s="7"/>
      <c r="I348" s="9"/>
      <c r="J348" s="23"/>
      <c r="K348" s="23"/>
      <c r="L348" s="23"/>
      <c r="M348" s="23"/>
      <c r="N348" s="23"/>
      <c r="O348" s="23"/>
      <c r="P348" s="23"/>
      <c r="Q348" s="23"/>
      <c r="R348" s="6"/>
      <c r="S348" s="6"/>
      <c r="T348" s="6"/>
      <c r="U348" s="95"/>
      <c r="V348" s="23"/>
      <c r="W348" s="6"/>
      <c r="X348" s="23"/>
      <c r="Y348" s="23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</row>
    <row r="349" spans="1:45" ht="35.25" customHeight="1" x14ac:dyDescent="0.35">
      <c r="A349" s="96"/>
      <c r="B349" s="97"/>
      <c r="C349" s="97"/>
      <c r="D349" s="31"/>
      <c r="E349" s="5"/>
      <c r="F349" s="6"/>
      <c r="G349" s="6"/>
      <c r="H349" s="7"/>
      <c r="I349" s="9"/>
      <c r="J349" s="23"/>
      <c r="K349" s="23"/>
      <c r="L349" s="23"/>
      <c r="M349" s="23"/>
      <c r="N349" s="23"/>
      <c r="O349" s="23"/>
      <c r="P349" s="23"/>
      <c r="Q349" s="23"/>
      <c r="R349" s="6"/>
      <c r="S349" s="6"/>
      <c r="T349" s="6"/>
      <c r="U349" s="95"/>
      <c r="V349" s="23"/>
      <c r="W349" s="6"/>
      <c r="X349" s="23"/>
      <c r="Y349" s="23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</row>
    <row r="350" spans="1:45" ht="35.25" customHeight="1" x14ac:dyDescent="0.35">
      <c r="A350" s="96"/>
      <c r="B350" s="97"/>
      <c r="C350" s="97"/>
      <c r="D350" s="31"/>
      <c r="E350" s="5"/>
      <c r="F350" s="6"/>
      <c r="G350" s="6"/>
      <c r="H350" s="7"/>
      <c r="I350" s="9"/>
      <c r="J350" s="23"/>
      <c r="K350" s="23"/>
      <c r="L350" s="23"/>
      <c r="M350" s="23"/>
      <c r="N350" s="23"/>
      <c r="O350" s="23"/>
      <c r="P350" s="23"/>
      <c r="Q350" s="23"/>
      <c r="R350" s="6"/>
      <c r="S350" s="6"/>
      <c r="T350" s="6"/>
      <c r="U350" s="95"/>
      <c r="V350" s="23"/>
      <c r="W350" s="6"/>
      <c r="X350" s="23"/>
      <c r="Y350" s="23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</row>
    <row r="351" spans="1:45" ht="35.25" customHeight="1" x14ac:dyDescent="0.35">
      <c r="A351" s="96"/>
      <c r="B351" s="97"/>
      <c r="C351" s="97"/>
      <c r="D351" s="31"/>
      <c r="E351" s="5"/>
      <c r="F351" s="6"/>
      <c r="G351" s="6"/>
      <c r="H351" s="7"/>
      <c r="I351" s="9"/>
      <c r="J351" s="23"/>
      <c r="K351" s="23"/>
      <c r="L351" s="23"/>
      <c r="M351" s="23"/>
      <c r="N351" s="23"/>
      <c r="O351" s="23"/>
      <c r="P351" s="23"/>
      <c r="Q351" s="23"/>
      <c r="R351" s="6"/>
      <c r="S351" s="6"/>
      <c r="T351" s="6"/>
      <c r="U351" s="95"/>
      <c r="V351" s="23"/>
      <c r="W351" s="6"/>
      <c r="X351" s="23"/>
      <c r="Y351" s="23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</row>
    <row r="352" spans="1:45" ht="35.25" customHeight="1" x14ac:dyDescent="0.35">
      <c r="A352" s="96"/>
      <c r="B352" s="97"/>
      <c r="C352" s="97"/>
      <c r="D352" s="31"/>
      <c r="E352" s="5"/>
      <c r="F352" s="6"/>
      <c r="G352" s="6"/>
      <c r="H352" s="7"/>
      <c r="I352" s="9"/>
      <c r="J352" s="23"/>
      <c r="K352" s="23"/>
      <c r="L352" s="23"/>
      <c r="M352" s="23"/>
      <c r="N352" s="23"/>
      <c r="O352" s="23"/>
      <c r="P352" s="23"/>
      <c r="Q352" s="23"/>
      <c r="R352" s="6"/>
      <c r="S352" s="6"/>
      <c r="T352" s="6"/>
      <c r="U352" s="95"/>
      <c r="V352" s="23"/>
      <c r="W352" s="6"/>
      <c r="X352" s="23"/>
      <c r="Y352" s="23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</row>
    <row r="353" spans="1:45" ht="35.25" customHeight="1" x14ac:dyDescent="0.35">
      <c r="A353" s="96"/>
      <c r="B353" s="97"/>
      <c r="C353" s="97"/>
      <c r="D353" s="31"/>
      <c r="E353" s="5"/>
      <c r="F353" s="6"/>
      <c r="G353" s="6"/>
      <c r="H353" s="7"/>
      <c r="I353" s="9"/>
      <c r="J353" s="23"/>
      <c r="K353" s="23"/>
      <c r="L353" s="23"/>
      <c r="M353" s="23"/>
      <c r="N353" s="23"/>
      <c r="O353" s="23"/>
      <c r="P353" s="23"/>
      <c r="Q353" s="23"/>
      <c r="R353" s="6"/>
      <c r="S353" s="6"/>
      <c r="T353" s="6"/>
      <c r="U353" s="95"/>
      <c r="V353" s="23"/>
      <c r="W353" s="6"/>
      <c r="X353" s="23"/>
      <c r="Y353" s="23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</row>
    <row r="354" spans="1:45" ht="35.25" customHeight="1" x14ac:dyDescent="0.35">
      <c r="A354" s="96"/>
      <c r="B354" s="97"/>
      <c r="C354" s="97"/>
      <c r="D354" s="31"/>
      <c r="E354" s="5"/>
      <c r="F354" s="6"/>
      <c r="G354" s="6"/>
      <c r="H354" s="7"/>
      <c r="I354" s="9"/>
      <c r="J354" s="23"/>
      <c r="K354" s="23"/>
      <c r="L354" s="23"/>
      <c r="M354" s="23"/>
      <c r="N354" s="23"/>
      <c r="O354" s="23"/>
      <c r="P354" s="23"/>
      <c r="Q354" s="23"/>
      <c r="R354" s="6"/>
      <c r="S354" s="6"/>
      <c r="T354" s="6"/>
      <c r="U354" s="95"/>
      <c r="V354" s="23"/>
      <c r="W354" s="6"/>
      <c r="X354" s="23"/>
      <c r="Y354" s="23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</row>
    <row r="355" spans="1:45" ht="35.25" customHeight="1" x14ac:dyDescent="0.35">
      <c r="A355" s="96"/>
      <c r="B355" s="97"/>
      <c r="C355" s="97"/>
      <c r="D355" s="31"/>
      <c r="E355" s="5"/>
      <c r="F355" s="6"/>
      <c r="G355" s="6"/>
      <c r="H355" s="7"/>
      <c r="I355" s="9"/>
      <c r="J355" s="23"/>
      <c r="K355" s="23"/>
      <c r="L355" s="23"/>
      <c r="M355" s="23"/>
      <c r="N355" s="23"/>
      <c r="O355" s="23"/>
      <c r="P355" s="23"/>
      <c r="Q355" s="23"/>
      <c r="R355" s="6"/>
      <c r="S355" s="6"/>
      <c r="T355" s="6"/>
      <c r="U355" s="95"/>
      <c r="V355" s="23"/>
      <c r="W355" s="6"/>
      <c r="X355" s="23"/>
      <c r="Y355" s="23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</row>
    <row r="356" spans="1:45" ht="35.25" customHeight="1" x14ac:dyDescent="0.35">
      <c r="A356" s="96"/>
      <c r="B356" s="97"/>
      <c r="C356" s="97"/>
      <c r="D356" s="31"/>
      <c r="E356" s="5"/>
      <c r="F356" s="6"/>
      <c r="G356" s="6"/>
      <c r="H356" s="7"/>
      <c r="I356" s="9"/>
      <c r="J356" s="23"/>
      <c r="K356" s="23"/>
      <c r="L356" s="23"/>
      <c r="M356" s="23"/>
      <c r="N356" s="23"/>
      <c r="O356" s="23"/>
      <c r="P356" s="23"/>
      <c r="Q356" s="23"/>
      <c r="R356" s="6"/>
      <c r="S356" s="6"/>
      <c r="T356" s="6"/>
      <c r="U356" s="95"/>
      <c r="V356" s="23"/>
      <c r="W356" s="6"/>
      <c r="X356" s="23"/>
      <c r="Y356" s="23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</row>
    <row r="357" spans="1:45" ht="35.25" customHeight="1" x14ac:dyDescent="0.35">
      <c r="A357" s="96"/>
      <c r="B357" s="97"/>
      <c r="C357" s="97"/>
      <c r="D357" s="31"/>
      <c r="E357" s="5"/>
      <c r="F357" s="6"/>
      <c r="G357" s="6"/>
      <c r="H357" s="7"/>
      <c r="I357" s="9"/>
      <c r="J357" s="23"/>
      <c r="K357" s="23"/>
      <c r="L357" s="23"/>
      <c r="M357" s="23"/>
      <c r="N357" s="23"/>
      <c r="O357" s="23"/>
      <c r="P357" s="23"/>
      <c r="Q357" s="23"/>
      <c r="R357" s="6"/>
      <c r="S357" s="6"/>
      <c r="T357" s="6"/>
      <c r="U357" s="95"/>
      <c r="V357" s="23"/>
      <c r="W357" s="6"/>
      <c r="X357" s="23"/>
      <c r="Y357" s="23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</row>
    <row r="358" spans="1:45" ht="35.25" customHeight="1" x14ac:dyDescent="0.35">
      <c r="A358" s="96"/>
      <c r="B358" s="97"/>
      <c r="C358" s="97"/>
      <c r="D358" s="31"/>
      <c r="E358" s="5"/>
      <c r="F358" s="6"/>
      <c r="G358" s="6"/>
      <c r="H358" s="7"/>
      <c r="I358" s="9"/>
      <c r="J358" s="23"/>
      <c r="K358" s="23"/>
      <c r="L358" s="23"/>
      <c r="M358" s="23"/>
      <c r="N358" s="23"/>
      <c r="O358" s="23"/>
      <c r="P358" s="23"/>
      <c r="Q358" s="23"/>
      <c r="R358" s="6"/>
      <c r="S358" s="6"/>
      <c r="T358" s="6"/>
      <c r="U358" s="95"/>
      <c r="V358" s="23"/>
      <c r="W358" s="6"/>
      <c r="X358" s="23"/>
      <c r="Y358" s="23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</row>
    <row r="359" spans="1:45" ht="35.25" customHeight="1" x14ac:dyDescent="0.35">
      <c r="A359" s="96"/>
      <c r="B359" s="97"/>
      <c r="C359" s="97"/>
      <c r="D359" s="31"/>
      <c r="E359" s="5"/>
      <c r="F359" s="6"/>
      <c r="G359" s="6"/>
      <c r="H359" s="7"/>
      <c r="I359" s="9"/>
      <c r="J359" s="23"/>
      <c r="K359" s="23"/>
      <c r="L359" s="23"/>
      <c r="M359" s="23"/>
      <c r="N359" s="23"/>
      <c r="O359" s="23"/>
      <c r="P359" s="23"/>
      <c r="Q359" s="23"/>
      <c r="R359" s="6"/>
      <c r="S359" s="6"/>
      <c r="T359" s="6"/>
      <c r="U359" s="95"/>
      <c r="V359" s="23"/>
      <c r="W359" s="6"/>
      <c r="X359" s="23"/>
      <c r="Y359" s="23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</row>
    <row r="360" spans="1:45" ht="35.25" customHeight="1" x14ac:dyDescent="0.35">
      <c r="A360" s="96"/>
      <c r="B360" s="97"/>
      <c r="C360" s="97"/>
      <c r="D360" s="31"/>
      <c r="E360" s="5"/>
      <c r="F360" s="6"/>
      <c r="G360" s="6"/>
      <c r="H360" s="7"/>
      <c r="I360" s="9"/>
      <c r="J360" s="23"/>
      <c r="K360" s="23"/>
      <c r="L360" s="23"/>
      <c r="M360" s="23"/>
      <c r="N360" s="23"/>
      <c r="O360" s="23"/>
      <c r="P360" s="23"/>
      <c r="Q360" s="23"/>
      <c r="R360" s="6"/>
      <c r="S360" s="6"/>
      <c r="T360" s="6"/>
      <c r="U360" s="95"/>
      <c r="V360" s="23"/>
      <c r="W360" s="6"/>
      <c r="X360" s="23"/>
      <c r="Y360" s="23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</row>
    <row r="361" spans="1:45" ht="35.25" customHeight="1" x14ac:dyDescent="0.35">
      <c r="A361" s="96"/>
      <c r="B361" s="97"/>
      <c r="C361" s="97"/>
      <c r="D361" s="31"/>
      <c r="E361" s="5"/>
      <c r="F361" s="6"/>
      <c r="G361" s="6"/>
      <c r="H361" s="7"/>
      <c r="I361" s="9"/>
      <c r="J361" s="23"/>
      <c r="K361" s="23"/>
      <c r="L361" s="23"/>
      <c r="M361" s="23"/>
      <c r="N361" s="23"/>
      <c r="O361" s="23"/>
      <c r="P361" s="23"/>
      <c r="Q361" s="23"/>
      <c r="R361" s="6"/>
      <c r="S361" s="6"/>
      <c r="T361" s="6"/>
      <c r="U361" s="95"/>
      <c r="V361" s="23"/>
      <c r="W361" s="6"/>
      <c r="X361" s="23"/>
      <c r="Y361" s="23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</row>
    <row r="362" spans="1:45" ht="35.25" customHeight="1" x14ac:dyDescent="0.35">
      <c r="A362" s="96"/>
      <c r="B362" s="97"/>
      <c r="C362" s="97"/>
      <c r="D362" s="31"/>
      <c r="E362" s="5"/>
      <c r="F362" s="6"/>
      <c r="G362" s="6"/>
      <c r="H362" s="7"/>
      <c r="I362" s="9"/>
      <c r="J362" s="23"/>
      <c r="K362" s="23"/>
      <c r="L362" s="23"/>
      <c r="M362" s="23"/>
      <c r="N362" s="23"/>
      <c r="O362" s="23"/>
      <c r="P362" s="23"/>
      <c r="Q362" s="23"/>
      <c r="R362" s="6"/>
      <c r="S362" s="6"/>
      <c r="T362" s="6"/>
      <c r="U362" s="95"/>
      <c r="V362" s="23"/>
      <c r="W362" s="6"/>
      <c r="X362" s="23"/>
      <c r="Y362" s="23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</row>
    <row r="363" spans="1:45" ht="35.25" customHeight="1" x14ac:dyDescent="0.35">
      <c r="A363" s="96"/>
      <c r="B363" s="97"/>
      <c r="C363" s="97"/>
      <c r="D363" s="31"/>
      <c r="E363" s="5"/>
      <c r="F363" s="6"/>
      <c r="G363" s="6"/>
      <c r="H363" s="7"/>
      <c r="I363" s="9"/>
      <c r="J363" s="23"/>
      <c r="K363" s="23"/>
      <c r="L363" s="23"/>
      <c r="M363" s="23"/>
      <c r="N363" s="23"/>
      <c r="O363" s="23"/>
      <c r="P363" s="23"/>
      <c r="Q363" s="23"/>
      <c r="R363" s="6"/>
      <c r="S363" s="6"/>
      <c r="T363" s="6"/>
      <c r="U363" s="95"/>
      <c r="V363" s="23"/>
      <c r="W363" s="6"/>
      <c r="X363" s="23"/>
      <c r="Y363" s="23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</row>
    <row r="364" spans="1:45" ht="35.25" customHeight="1" x14ac:dyDescent="0.35">
      <c r="A364" s="96"/>
      <c r="B364" s="97"/>
      <c r="C364" s="97"/>
      <c r="D364" s="31"/>
      <c r="E364" s="5"/>
      <c r="F364" s="6"/>
      <c r="G364" s="6"/>
      <c r="H364" s="7"/>
      <c r="I364" s="9"/>
      <c r="J364" s="23"/>
      <c r="K364" s="23"/>
      <c r="L364" s="23"/>
      <c r="M364" s="23"/>
      <c r="N364" s="23"/>
      <c r="O364" s="23"/>
      <c r="P364" s="23"/>
      <c r="Q364" s="23"/>
      <c r="R364" s="6"/>
      <c r="S364" s="6"/>
      <c r="T364" s="6"/>
      <c r="U364" s="95"/>
      <c r="V364" s="23"/>
      <c r="W364" s="6"/>
      <c r="X364" s="23"/>
      <c r="Y364" s="23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</row>
    <row r="365" spans="1:45" ht="35.25" customHeight="1" x14ac:dyDescent="0.35">
      <c r="A365" s="96"/>
      <c r="B365" s="97"/>
      <c r="C365" s="97"/>
      <c r="D365" s="31"/>
      <c r="E365" s="5"/>
      <c r="F365" s="6"/>
      <c r="G365" s="6"/>
      <c r="H365" s="7"/>
      <c r="I365" s="9"/>
      <c r="J365" s="23"/>
      <c r="K365" s="23"/>
      <c r="L365" s="23"/>
      <c r="M365" s="23"/>
      <c r="N365" s="23"/>
      <c r="O365" s="23"/>
      <c r="P365" s="23"/>
      <c r="Q365" s="23"/>
      <c r="R365" s="6"/>
      <c r="S365" s="6"/>
      <c r="T365" s="6"/>
      <c r="U365" s="95"/>
      <c r="V365" s="23"/>
      <c r="W365" s="6"/>
      <c r="X365" s="23"/>
      <c r="Y365" s="23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</row>
    <row r="366" spans="1:45" ht="35.25" customHeight="1" x14ac:dyDescent="0.35">
      <c r="A366" s="96"/>
      <c r="B366" s="97"/>
      <c r="C366" s="97"/>
      <c r="D366" s="31"/>
      <c r="E366" s="5"/>
      <c r="F366" s="6"/>
      <c r="G366" s="6"/>
      <c r="H366" s="7"/>
      <c r="I366" s="9"/>
      <c r="J366" s="23"/>
      <c r="K366" s="23"/>
      <c r="L366" s="23"/>
      <c r="M366" s="23"/>
      <c r="N366" s="23"/>
      <c r="O366" s="23"/>
      <c r="P366" s="23"/>
      <c r="Q366" s="23"/>
      <c r="R366" s="6"/>
      <c r="S366" s="6"/>
      <c r="T366" s="6"/>
      <c r="U366" s="95"/>
      <c r="V366" s="23"/>
      <c r="W366" s="6"/>
      <c r="X366" s="23"/>
      <c r="Y366" s="23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</row>
    <row r="367" spans="1:45" ht="35.25" customHeight="1" x14ac:dyDescent="0.35">
      <c r="A367" s="96"/>
      <c r="B367" s="97"/>
      <c r="C367" s="97"/>
      <c r="D367" s="31"/>
      <c r="E367" s="5"/>
      <c r="F367" s="6"/>
      <c r="G367" s="6"/>
      <c r="H367" s="7"/>
      <c r="I367" s="9"/>
      <c r="J367" s="23"/>
      <c r="K367" s="23"/>
      <c r="L367" s="23"/>
      <c r="M367" s="23"/>
      <c r="N367" s="23"/>
      <c r="O367" s="23"/>
      <c r="P367" s="23"/>
      <c r="Q367" s="23"/>
      <c r="R367" s="6"/>
      <c r="S367" s="6"/>
      <c r="T367" s="6"/>
      <c r="U367" s="95"/>
      <c r="V367" s="23"/>
      <c r="W367" s="6"/>
      <c r="X367" s="23"/>
      <c r="Y367" s="23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</row>
    <row r="368" spans="1:45" ht="35.25" customHeight="1" x14ac:dyDescent="0.35">
      <c r="A368" s="96"/>
      <c r="B368" s="97"/>
      <c r="C368" s="97"/>
      <c r="D368" s="31"/>
      <c r="E368" s="5"/>
      <c r="F368" s="6"/>
      <c r="G368" s="6"/>
      <c r="H368" s="7"/>
      <c r="I368" s="9"/>
      <c r="J368" s="23"/>
      <c r="K368" s="23"/>
      <c r="L368" s="23"/>
      <c r="M368" s="23"/>
      <c r="N368" s="23"/>
      <c r="O368" s="23"/>
      <c r="P368" s="23"/>
      <c r="Q368" s="23"/>
      <c r="R368" s="6"/>
      <c r="S368" s="6"/>
      <c r="T368" s="6"/>
      <c r="U368" s="95"/>
      <c r="V368" s="23"/>
      <c r="W368" s="6"/>
      <c r="X368" s="23"/>
      <c r="Y368" s="23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</row>
    <row r="369" spans="1:45" ht="35.25" customHeight="1" x14ac:dyDescent="0.35">
      <c r="A369" s="96"/>
      <c r="B369" s="97"/>
      <c r="C369" s="97"/>
      <c r="D369" s="31"/>
      <c r="E369" s="5"/>
      <c r="F369" s="6"/>
      <c r="G369" s="6"/>
      <c r="H369" s="7"/>
      <c r="I369" s="9"/>
      <c r="J369" s="23"/>
      <c r="K369" s="23"/>
      <c r="L369" s="23"/>
      <c r="M369" s="23"/>
      <c r="N369" s="23"/>
      <c r="O369" s="23"/>
      <c r="P369" s="23"/>
      <c r="Q369" s="23"/>
      <c r="R369" s="6"/>
      <c r="S369" s="6"/>
      <c r="T369" s="6"/>
      <c r="U369" s="95"/>
      <c r="V369" s="23"/>
      <c r="W369" s="6"/>
      <c r="X369" s="23"/>
      <c r="Y369" s="23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</row>
    <row r="370" spans="1:45" ht="35.25" customHeight="1" x14ac:dyDescent="0.35">
      <c r="A370" s="96"/>
      <c r="B370" s="97"/>
      <c r="C370" s="97"/>
      <c r="D370" s="31"/>
      <c r="E370" s="5"/>
      <c r="F370" s="6"/>
      <c r="G370" s="6"/>
      <c r="H370" s="7"/>
      <c r="I370" s="9"/>
      <c r="J370" s="23"/>
      <c r="K370" s="23"/>
      <c r="L370" s="23"/>
      <c r="M370" s="23"/>
      <c r="N370" s="23"/>
      <c r="O370" s="23"/>
      <c r="P370" s="23"/>
      <c r="Q370" s="23"/>
      <c r="R370" s="6"/>
      <c r="S370" s="6"/>
      <c r="T370" s="6"/>
      <c r="U370" s="95"/>
      <c r="V370" s="23"/>
      <c r="W370" s="6"/>
      <c r="X370" s="23"/>
      <c r="Y370" s="23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</row>
    <row r="371" spans="1:45" ht="35.25" customHeight="1" x14ac:dyDescent="0.35">
      <c r="A371" s="96"/>
      <c r="B371" s="97"/>
      <c r="C371" s="97"/>
      <c r="D371" s="31"/>
      <c r="E371" s="5"/>
      <c r="F371" s="6"/>
      <c r="G371" s="6"/>
      <c r="H371" s="7"/>
      <c r="I371" s="9"/>
      <c r="J371" s="23"/>
      <c r="K371" s="23"/>
      <c r="L371" s="23"/>
      <c r="M371" s="23"/>
      <c r="N371" s="23"/>
      <c r="O371" s="23"/>
      <c r="P371" s="23"/>
      <c r="Q371" s="23"/>
      <c r="R371" s="6"/>
      <c r="S371" s="6"/>
      <c r="T371" s="6"/>
      <c r="U371" s="95"/>
      <c r="V371" s="23"/>
      <c r="W371" s="6"/>
      <c r="X371" s="23"/>
      <c r="Y371" s="23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</row>
    <row r="372" spans="1:45" ht="35.25" customHeight="1" x14ac:dyDescent="0.35">
      <c r="A372" s="96"/>
      <c r="B372" s="97"/>
      <c r="C372" s="97"/>
      <c r="D372" s="31"/>
      <c r="E372" s="5"/>
      <c r="F372" s="6"/>
      <c r="G372" s="6"/>
      <c r="H372" s="7"/>
      <c r="I372" s="9"/>
      <c r="J372" s="23"/>
      <c r="K372" s="23"/>
      <c r="L372" s="23"/>
      <c r="M372" s="23"/>
      <c r="N372" s="23"/>
      <c r="O372" s="23"/>
      <c r="P372" s="23"/>
      <c r="Q372" s="23"/>
      <c r="R372" s="6"/>
      <c r="S372" s="6"/>
      <c r="T372" s="6"/>
      <c r="U372" s="95"/>
      <c r="V372" s="23"/>
      <c r="W372" s="6"/>
      <c r="X372" s="23"/>
      <c r="Y372" s="23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</row>
    <row r="373" spans="1:45" ht="35.25" customHeight="1" x14ac:dyDescent="0.35">
      <c r="A373" s="96"/>
      <c r="B373" s="97"/>
      <c r="C373" s="97"/>
      <c r="D373" s="31"/>
      <c r="E373" s="5"/>
      <c r="F373" s="6"/>
      <c r="G373" s="6"/>
      <c r="H373" s="7"/>
      <c r="I373" s="9"/>
      <c r="J373" s="23"/>
      <c r="K373" s="23"/>
      <c r="L373" s="23"/>
      <c r="M373" s="23"/>
      <c r="N373" s="23"/>
      <c r="O373" s="23"/>
      <c r="P373" s="23"/>
      <c r="Q373" s="23"/>
      <c r="R373" s="6"/>
      <c r="S373" s="6"/>
      <c r="T373" s="6"/>
      <c r="U373" s="95"/>
      <c r="V373" s="23"/>
      <c r="W373" s="6"/>
      <c r="X373" s="23"/>
      <c r="Y373" s="23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</row>
    <row r="374" spans="1:45" ht="35.25" customHeight="1" x14ac:dyDescent="0.35">
      <c r="A374" s="98"/>
      <c r="B374" s="99"/>
      <c r="C374" s="99"/>
      <c r="D374" s="100"/>
      <c r="E374" s="75"/>
      <c r="F374" s="4"/>
      <c r="G374" s="4"/>
      <c r="H374" s="101"/>
      <c r="I374" s="102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99"/>
      <c r="V374" s="20"/>
      <c r="W374" s="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</row>
    <row r="375" spans="1:45" ht="35.25" customHeight="1" x14ac:dyDescent="0.35">
      <c r="A375" s="98"/>
      <c r="B375" s="99"/>
      <c r="C375" s="99"/>
      <c r="D375" s="100"/>
      <c r="E375" s="75"/>
      <c r="F375" s="4"/>
      <c r="G375" s="4"/>
      <c r="H375" s="101"/>
      <c r="I375" s="102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99"/>
      <c r="V375" s="20"/>
      <c r="W375" s="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</row>
    <row r="376" spans="1:45" ht="35.25" customHeight="1" x14ac:dyDescent="0.35">
      <c r="A376" s="98"/>
      <c r="B376" s="99"/>
      <c r="C376" s="99"/>
      <c r="D376" s="100"/>
      <c r="E376" s="75"/>
      <c r="F376" s="4"/>
      <c r="G376" s="4"/>
      <c r="H376" s="101"/>
      <c r="I376" s="102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99"/>
      <c r="V376" s="20"/>
      <c r="W376" s="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</row>
    <row r="377" spans="1:45" ht="35.25" customHeight="1" x14ac:dyDescent="0.35">
      <c r="A377" s="98"/>
      <c r="B377" s="99"/>
      <c r="C377" s="99"/>
      <c r="D377" s="100"/>
      <c r="E377" s="75"/>
      <c r="F377" s="4"/>
      <c r="G377" s="4"/>
      <c r="H377" s="101"/>
      <c r="I377" s="102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99"/>
      <c r="V377" s="20"/>
      <c r="W377" s="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</row>
    <row r="378" spans="1:45" ht="35.25" customHeight="1" x14ac:dyDescent="0.35">
      <c r="A378" s="98"/>
      <c r="B378" s="99"/>
      <c r="C378" s="99"/>
      <c r="D378" s="100"/>
      <c r="E378" s="75"/>
      <c r="F378" s="4"/>
      <c r="G378" s="4"/>
      <c r="H378" s="101"/>
      <c r="I378" s="102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99"/>
      <c r="V378" s="20"/>
      <c r="W378" s="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</row>
    <row r="379" spans="1:45" ht="35.25" customHeight="1" x14ac:dyDescent="0.35">
      <c r="A379" s="98"/>
      <c r="B379" s="99"/>
      <c r="C379" s="99"/>
      <c r="D379" s="100"/>
      <c r="E379" s="75"/>
      <c r="F379" s="4"/>
      <c r="G379" s="4"/>
      <c r="H379" s="101"/>
      <c r="I379" s="102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99"/>
      <c r="V379" s="20"/>
      <c r="W379" s="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</row>
    <row r="380" spans="1:45" ht="35.25" customHeight="1" x14ac:dyDescent="0.35">
      <c r="A380" s="98"/>
      <c r="B380" s="99"/>
      <c r="C380" s="99"/>
      <c r="D380" s="100"/>
      <c r="E380" s="75"/>
      <c r="F380" s="4"/>
      <c r="G380" s="4"/>
      <c r="H380" s="101"/>
      <c r="I380" s="102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99"/>
      <c r="V380" s="20"/>
      <c r="W380" s="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</row>
    <row r="381" spans="1:45" ht="35.25" customHeight="1" x14ac:dyDescent="0.35">
      <c r="A381" s="98"/>
      <c r="B381" s="99"/>
      <c r="C381" s="99"/>
      <c r="D381" s="100"/>
      <c r="E381" s="75"/>
      <c r="F381" s="4"/>
      <c r="G381" s="4"/>
      <c r="H381" s="101"/>
      <c r="I381" s="102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99"/>
      <c r="V381" s="20"/>
      <c r="W381" s="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</row>
    <row r="382" spans="1:45" ht="35.25" customHeight="1" x14ac:dyDescent="0.35">
      <c r="A382" s="98"/>
      <c r="B382" s="99"/>
      <c r="C382" s="99"/>
      <c r="D382" s="100"/>
      <c r="E382" s="75"/>
      <c r="F382" s="4"/>
      <c r="G382" s="4"/>
      <c r="H382" s="101"/>
      <c r="I382" s="102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99"/>
      <c r="V382" s="20"/>
      <c r="W382" s="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</row>
    <row r="383" spans="1:45" ht="35.25" customHeight="1" x14ac:dyDescent="0.35">
      <c r="A383" s="98"/>
      <c r="B383" s="99"/>
      <c r="C383" s="99"/>
      <c r="D383" s="100"/>
      <c r="E383" s="75"/>
      <c r="F383" s="4"/>
      <c r="G383" s="4"/>
      <c r="H383" s="101"/>
      <c r="I383" s="102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99"/>
      <c r="V383" s="20"/>
      <c r="W383" s="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</row>
    <row r="384" spans="1:45" ht="35.25" customHeight="1" x14ac:dyDescent="0.35">
      <c r="A384" s="98"/>
      <c r="B384" s="99"/>
      <c r="C384" s="99"/>
      <c r="D384" s="100"/>
      <c r="E384" s="75"/>
      <c r="F384" s="4"/>
      <c r="G384" s="4"/>
      <c r="H384" s="101"/>
      <c r="I384" s="102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99"/>
      <c r="V384" s="20"/>
      <c r="W384" s="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</row>
    <row r="385" spans="1:45" ht="35.25" customHeight="1" x14ac:dyDescent="0.35">
      <c r="A385" s="98"/>
      <c r="B385" s="99"/>
      <c r="C385" s="99"/>
      <c r="D385" s="100"/>
      <c r="E385" s="75"/>
      <c r="F385" s="4"/>
      <c r="G385" s="4"/>
      <c r="H385" s="101"/>
      <c r="I385" s="102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99"/>
      <c r="V385" s="20"/>
      <c r="W385" s="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</row>
    <row r="386" spans="1:45" ht="35.25" customHeight="1" x14ac:dyDescent="0.35">
      <c r="A386" s="98"/>
      <c r="B386" s="99"/>
      <c r="C386" s="99"/>
      <c r="D386" s="100"/>
      <c r="E386" s="75"/>
      <c r="F386" s="4"/>
      <c r="G386" s="4"/>
      <c r="H386" s="101"/>
      <c r="I386" s="102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99"/>
      <c r="V386" s="20"/>
      <c r="W386" s="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</row>
    <row r="387" spans="1:45" ht="35.25" customHeight="1" x14ac:dyDescent="0.35">
      <c r="A387" s="98"/>
      <c r="B387" s="99"/>
      <c r="C387" s="99"/>
      <c r="D387" s="100"/>
      <c r="E387" s="75"/>
      <c r="F387" s="4"/>
      <c r="G387" s="4"/>
      <c r="H387" s="101"/>
      <c r="I387" s="102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99"/>
      <c r="V387" s="20"/>
      <c r="W387" s="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</row>
    <row r="388" spans="1:45" ht="35.25" customHeight="1" x14ac:dyDescent="0.35">
      <c r="A388" s="98"/>
      <c r="B388" s="99"/>
      <c r="C388" s="99"/>
      <c r="D388" s="100"/>
      <c r="E388" s="75"/>
      <c r="F388" s="4"/>
      <c r="G388" s="4"/>
      <c r="H388" s="101"/>
      <c r="I388" s="102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99"/>
      <c r="V388" s="20"/>
      <c r="W388" s="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</row>
    <row r="389" spans="1:45" ht="35.25" customHeight="1" x14ac:dyDescent="0.35">
      <c r="A389" s="98"/>
      <c r="B389" s="99"/>
      <c r="C389" s="99"/>
      <c r="D389" s="100"/>
      <c r="E389" s="75"/>
      <c r="F389" s="4"/>
      <c r="G389" s="4"/>
      <c r="H389" s="101"/>
      <c r="I389" s="102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99"/>
      <c r="V389" s="20"/>
      <c r="W389" s="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</row>
    <row r="390" spans="1:45" ht="35.25" customHeight="1" x14ac:dyDescent="0.35">
      <c r="A390" s="98"/>
      <c r="B390" s="99"/>
      <c r="C390" s="99"/>
      <c r="D390" s="100"/>
      <c r="E390" s="75"/>
      <c r="F390" s="4"/>
      <c r="G390" s="4"/>
      <c r="H390" s="101"/>
      <c r="I390" s="102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99"/>
      <c r="V390" s="20"/>
      <c r="W390" s="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</row>
    <row r="391" spans="1:45" ht="35.25" customHeight="1" x14ac:dyDescent="0.35">
      <c r="A391" s="98"/>
      <c r="B391" s="99"/>
      <c r="C391" s="99"/>
      <c r="D391" s="100"/>
      <c r="E391" s="75"/>
      <c r="F391" s="4"/>
      <c r="G391" s="4"/>
      <c r="H391" s="101"/>
      <c r="I391" s="102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99"/>
      <c r="V391" s="20"/>
      <c r="W391" s="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</row>
    <row r="392" spans="1:45" ht="35.25" customHeight="1" x14ac:dyDescent="0.35">
      <c r="A392" s="98"/>
      <c r="B392" s="99"/>
      <c r="C392" s="99"/>
      <c r="D392" s="100"/>
      <c r="E392" s="75"/>
      <c r="F392" s="4"/>
      <c r="G392" s="4"/>
      <c r="H392" s="101"/>
      <c r="I392" s="102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99"/>
      <c r="V392" s="20"/>
      <c r="W392" s="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</row>
    <row r="393" spans="1:45" ht="35.25" customHeight="1" x14ac:dyDescent="0.35">
      <c r="A393" s="98"/>
      <c r="B393" s="99"/>
      <c r="C393" s="99"/>
      <c r="D393" s="100"/>
      <c r="E393" s="75"/>
      <c r="F393" s="4"/>
      <c r="G393" s="4"/>
      <c r="H393" s="101"/>
      <c r="I393" s="102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99"/>
      <c r="V393" s="20"/>
      <c r="W393" s="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</row>
    <row r="394" spans="1:45" ht="35.25" customHeight="1" x14ac:dyDescent="0.35">
      <c r="A394" s="98"/>
      <c r="B394" s="99"/>
      <c r="C394" s="99"/>
      <c r="D394" s="100"/>
      <c r="E394" s="75"/>
      <c r="F394" s="4"/>
      <c r="G394" s="4"/>
      <c r="H394" s="101"/>
      <c r="I394" s="102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99"/>
      <c r="V394" s="20"/>
      <c r="W394" s="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</row>
    <row r="395" spans="1:45" ht="35.25" customHeight="1" x14ac:dyDescent="0.35">
      <c r="A395" s="98"/>
      <c r="B395" s="99"/>
      <c r="C395" s="99"/>
      <c r="D395" s="100"/>
      <c r="E395" s="75"/>
      <c r="F395" s="4"/>
      <c r="G395" s="4"/>
      <c r="H395" s="101"/>
      <c r="I395" s="102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99"/>
      <c r="V395" s="20"/>
      <c r="W395" s="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</row>
    <row r="396" spans="1:45" ht="35.25" customHeight="1" x14ac:dyDescent="0.35">
      <c r="A396" s="98"/>
      <c r="B396" s="99"/>
      <c r="C396" s="99"/>
      <c r="D396" s="100"/>
      <c r="E396" s="75"/>
      <c r="F396" s="4"/>
      <c r="G396" s="4"/>
      <c r="H396" s="101"/>
      <c r="I396" s="102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99"/>
      <c r="V396" s="20"/>
      <c r="W396" s="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</row>
    <row r="397" spans="1:45" ht="35.25" customHeight="1" x14ac:dyDescent="0.35">
      <c r="A397" s="98"/>
      <c r="B397" s="99"/>
      <c r="C397" s="99"/>
      <c r="D397" s="100"/>
      <c r="E397" s="75"/>
      <c r="F397" s="4"/>
      <c r="G397" s="4"/>
      <c r="H397" s="101"/>
      <c r="I397" s="102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99"/>
      <c r="V397" s="20"/>
      <c r="W397" s="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</row>
    <row r="398" spans="1:45" ht="35.25" customHeight="1" x14ac:dyDescent="0.35">
      <c r="A398" s="98"/>
      <c r="B398" s="99"/>
      <c r="C398" s="99"/>
      <c r="D398" s="100"/>
      <c r="E398" s="75"/>
      <c r="F398" s="4"/>
      <c r="G398" s="4"/>
      <c r="H398" s="101"/>
      <c r="I398" s="102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99"/>
      <c r="V398" s="20"/>
      <c r="W398" s="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</row>
    <row r="399" spans="1:45" ht="35.25" customHeight="1" x14ac:dyDescent="0.35">
      <c r="A399" s="98"/>
      <c r="B399" s="99"/>
      <c r="C399" s="99"/>
      <c r="D399" s="100"/>
      <c r="E399" s="75"/>
      <c r="F399" s="4"/>
      <c r="G399" s="4"/>
      <c r="H399" s="101"/>
      <c r="I399" s="102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99"/>
      <c r="V399" s="20"/>
      <c r="W399" s="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</row>
    <row r="400" spans="1:45" ht="35.25" customHeight="1" x14ac:dyDescent="0.35">
      <c r="A400" s="98"/>
      <c r="B400" s="99"/>
      <c r="C400" s="99"/>
      <c r="D400" s="100"/>
      <c r="E400" s="75"/>
      <c r="F400" s="4"/>
      <c r="G400" s="4"/>
      <c r="H400" s="101"/>
      <c r="I400" s="102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99"/>
      <c r="V400" s="20"/>
      <c r="W400" s="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</row>
    <row r="401" spans="1:45" ht="35.25" customHeight="1" x14ac:dyDescent="0.35">
      <c r="A401" s="98"/>
      <c r="B401" s="99"/>
      <c r="C401" s="99"/>
      <c r="D401" s="100"/>
      <c r="E401" s="75"/>
      <c r="F401" s="4"/>
      <c r="G401" s="4"/>
      <c r="H401" s="101"/>
      <c r="I401" s="102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99"/>
      <c r="V401" s="20"/>
      <c r="W401" s="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</row>
    <row r="402" spans="1:45" ht="35.25" customHeight="1" x14ac:dyDescent="0.35">
      <c r="A402" s="98"/>
      <c r="B402" s="99"/>
      <c r="C402" s="99"/>
      <c r="D402" s="100"/>
      <c r="E402" s="75"/>
      <c r="F402" s="4"/>
      <c r="G402" s="4"/>
      <c r="H402" s="101"/>
      <c r="I402" s="102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99"/>
      <c r="V402" s="20"/>
      <c r="W402" s="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</row>
    <row r="403" spans="1:45" ht="35.25" customHeight="1" x14ac:dyDescent="0.35">
      <c r="A403" s="98"/>
      <c r="B403" s="99"/>
      <c r="C403" s="99"/>
      <c r="D403" s="100"/>
      <c r="E403" s="75"/>
      <c r="F403" s="4"/>
      <c r="G403" s="4"/>
      <c r="H403" s="101"/>
      <c r="I403" s="102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99"/>
      <c r="V403" s="20"/>
      <c r="W403" s="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</row>
    <row r="404" spans="1:45" ht="35.25" customHeight="1" x14ac:dyDescent="0.35">
      <c r="A404" s="98"/>
      <c r="B404" s="99"/>
      <c r="C404" s="99"/>
      <c r="D404" s="100"/>
      <c r="E404" s="75"/>
      <c r="F404" s="4"/>
      <c r="G404" s="4"/>
      <c r="H404" s="101"/>
      <c r="I404" s="102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99"/>
      <c r="V404" s="20"/>
      <c r="W404" s="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</row>
    <row r="405" spans="1:45" ht="35.25" customHeight="1" x14ac:dyDescent="0.35">
      <c r="A405" s="98"/>
      <c r="B405" s="99"/>
      <c r="C405" s="99"/>
      <c r="D405" s="100"/>
      <c r="E405" s="75"/>
      <c r="F405" s="4"/>
      <c r="G405" s="4"/>
      <c r="H405" s="101"/>
      <c r="I405" s="102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99"/>
      <c r="V405" s="20"/>
      <c r="W405" s="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</row>
    <row r="406" spans="1:45" ht="35.25" customHeight="1" x14ac:dyDescent="0.35">
      <c r="A406" s="98"/>
      <c r="B406" s="99"/>
      <c r="C406" s="99"/>
      <c r="D406" s="100"/>
      <c r="E406" s="75"/>
      <c r="F406" s="4"/>
      <c r="G406" s="4"/>
      <c r="H406" s="101"/>
      <c r="I406" s="102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99"/>
      <c r="V406" s="20"/>
      <c r="W406" s="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</row>
    <row r="407" spans="1:45" ht="35.25" customHeight="1" x14ac:dyDescent="0.35">
      <c r="A407" s="98"/>
      <c r="B407" s="99"/>
      <c r="C407" s="99"/>
      <c r="D407" s="100"/>
      <c r="E407" s="75"/>
      <c r="F407" s="4"/>
      <c r="G407" s="4"/>
      <c r="H407" s="101"/>
      <c r="I407" s="102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99"/>
      <c r="V407" s="20"/>
      <c r="W407" s="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</row>
    <row r="408" spans="1:45" ht="35.25" customHeight="1" x14ac:dyDescent="0.35">
      <c r="A408" s="98"/>
      <c r="B408" s="99"/>
      <c r="C408" s="99"/>
      <c r="D408" s="100"/>
      <c r="E408" s="75"/>
      <c r="F408" s="4"/>
      <c r="G408" s="4"/>
      <c r="H408" s="101"/>
      <c r="I408" s="102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99"/>
      <c r="V408" s="20"/>
      <c r="W408" s="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</row>
    <row r="409" spans="1:45" ht="35.25" customHeight="1" x14ac:dyDescent="0.35">
      <c r="A409" s="98"/>
      <c r="B409" s="99"/>
      <c r="C409" s="99"/>
      <c r="D409" s="100"/>
      <c r="E409" s="75"/>
      <c r="F409" s="4"/>
      <c r="G409" s="4"/>
      <c r="H409" s="101"/>
      <c r="I409" s="102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99"/>
      <c r="V409" s="20"/>
      <c r="W409" s="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</row>
    <row r="410" spans="1:45" ht="35.25" customHeight="1" x14ac:dyDescent="0.35">
      <c r="A410" s="98"/>
      <c r="B410" s="99"/>
      <c r="C410" s="99"/>
      <c r="D410" s="100"/>
      <c r="E410" s="75"/>
      <c r="F410" s="4"/>
      <c r="G410" s="4"/>
      <c r="H410" s="101"/>
      <c r="I410" s="102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99"/>
      <c r="V410" s="20"/>
      <c r="W410" s="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</row>
    <row r="411" spans="1:45" ht="35.25" customHeight="1" x14ac:dyDescent="0.35">
      <c r="A411" s="98"/>
      <c r="B411" s="99"/>
      <c r="C411" s="99"/>
      <c r="D411" s="100"/>
      <c r="E411" s="75"/>
      <c r="F411" s="4"/>
      <c r="G411" s="4"/>
      <c r="H411" s="101"/>
      <c r="I411" s="102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99"/>
      <c r="V411" s="20"/>
      <c r="W411" s="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</row>
    <row r="412" spans="1:45" ht="35.25" customHeight="1" x14ac:dyDescent="0.35">
      <c r="A412" s="98"/>
      <c r="B412" s="99"/>
      <c r="C412" s="99"/>
      <c r="D412" s="100"/>
      <c r="E412" s="75"/>
      <c r="F412" s="4"/>
      <c r="G412" s="4"/>
      <c r="H412" s="101"/>
      <c r="I412" s="102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99"/>
      <c r="V412" s="20"/>
      <c r="W412" s="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</row>
    <row r="413" spans="1:45" ht="35.25" customHeight="1" x14ac:dyDescent="0.35">
      <c r="A413" s="98"/>
      <c r="B413" s="99"/>
      <c r="C413" s="99"/>
      <c r="D413" s="100"/>
      <c r="E413" s="75"/>
      <c r="F413" s="4"/>
      <c r="G413" s="4"/>
      <c r="H413" s="101"/>
      <c r="I413" s="102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99"/>
      <c r="V413" s="20"/>
      <c r="W413" s="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</row>
    <row r="414" spans="1:45" ht="35.25" customHeight="1" x14ac:dyDescent="0.35">
      <c r="A414" s="98"/>
      <c r="B414" s="99"/>
      <c r="C414" s="99"/>
      <c r="D414" s="100"/>
      <c r="E414" s="75"/>
      <c r="F414" s="4"/>
      <c r="G414" s="4"/>
      <c r="H414" s="101"/>
      <c r="I414" s="102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99"/>
      <c r="V414" s="20"/>
      <c r="W414" s="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</row>
    <row r="415" spans="1:45" ht="35.25" customHeight="1" x14ac:dyDescent="0.35">
      <c r="A415" s="98"/>
      <c r="B415" s="99"/>
      <c r="C415" s="99"/>
      <c r="D415" s="100"/>
      <c r="E415" s="75"/>
      <c r="F415" s="4"/>
      <c r="G415" s="4"/>
      <c r="H415" s="101"/>
      <c r="I415" s="102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99"/>
      <c r="V415" s="20"/>
      <c r="W415" s="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</row>
    <row r="416" spans="1:45" ht="35.25" customHeight="1" x14ac:dyDescent="0.35">
      <c r="A416" s="98"/>
      <c r="B416" s="99"/>
      <c r="C416" s="99"/>
      <c r="D416" s="100"/>
      <c r="E416" s="75"/>
      <c r="F416" s="4"/>
      <c r="G416" s="4"/>
      <c r="H416" s="101"/>
      <c r="I416" s="102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99"/>
      <c r="V416" s="20"/>
      <c r="W416" s="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</row>
    <row r="417" spans="1:45" ht="35.25" customHeight="1" x14ac:dyDescent="0.35">
      <c r="A417" s="98"/>
      <c r="B417" s="99"/>
      <c r="C417" s="99"/>
      <c r="D417" s="100"/>
      <c r="E417" s="75"/>
      <c r="F417" s="4"/>
      <c r="G417" s="4"/>
      <c r="H417" s="101"/>
      <c r="I417" s="102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99"/>
      <c r="V417" s="20"/>
      <c r="W417" s="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</row>
    <row r="418" spans="1:45" ht="35.25" customHeight="1" x14ac:dyDescent="0.35">
      <c r="A418" s="98"/>
      <c r="B418" s="99"/>
      <c r="C418" s="99"/>
      <c r="D418" s="100"/>
      <c r="E418" s="75"/>
      <c r="F418" s="4"/>
      <c r="G418" s="4"/>
      <c r="H418" s="101"/>
      <c r="I418" s="102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99"/>
      <c r="V418" s="20"/>
      <c r="W418" s="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</row>
    <row r="419" spans="1:45" ht="35.25" customHeight="1" x14ac:dyDescent="0.35">
      <c r="A419" s="98"/>
      <c r="B419" s="99"/>
      <c r="C419" s="99"/>
      <c r="D419" s="100"/>
      <c r="E419" s="75"/>
      <c r="F419" s="4"/>
      <c r="G419" s="4"/>
      <c r="H419" s="101"/>
      <c r="I419" s="102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99"/>
      <c r="V419" s="20"/>
      <c r="W419" s="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</row>
    <row r="420" spans="1:45" ht="35.25" customHeight="1" x14ac:dyDescent="0.35">
      <c r="A420" s="98"/>
      <c r="B420" s="99"/>
      <c r="C420" s="99"/>
      <c r="D420" s="100"/>
      <c r="E420" s="75"/>
      <c r="F420" s="4"/>
      <c r="G420" s="4"/>
      <c r="H420" s="101"/>
      <c r="I420" s="102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99"/>
      <c r="V420" s="20"/>
      <c r="W420" s="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</row>
    <row r="421" spans="1:45" ht="35.25" customHeight="1" x14ac:dyDescent="0.35">
      <c r="A421" s="98"/>
      <c r="B421" s="99"/>
      <c r="C421" s="99"/>
      <c r="D421" s="100"/>
      <c r="E421" s="75"/>
      <c r="F421" s="4"/>
      <c r="G421" s="4"/>
      <c r="H421" s="101"/>
      <c r="I421" s="102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99"/>
      <c r="V421" s="20"/>
      <c r="W421" s="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</row>
    <row r="422" spans="1:45" ht="35.25" customHeight="1" x14ac:dyDescent="0.35">
      <c r="A422" s="98"/>
      <c r="B422" s="99"/>
      <c r="C422" s="99"/>
      <c r="D422" s="100"/>
      <c r="E422" s="75"/>
      <c r="F422" s="4"/>
      <c r="G422" s="4"/>
      <c r="H422" s="101"/>
      <c r="I422" s="102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99"/>
      <c r="V422" s="20"/>
      <c r="W422" s="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</row>
    <row r="423" spans="1:45" ht="35.25" customHeight="1" x14ac:dyDescent="0.35">
      <c r="A423" s="98"/>
      <c r="B423" s="99"/>
      <c r="C423" s="99"/>
      <c r="D423" s="100"/>
      <c r="E423" s="75"/>
      <c r="F423" s="4"/>
      <c r="G423" s="4"/>
      <c r="H423" s="101"/>
      <c r="I423" s="102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99"/>
      <c r="V423" s="20"/>
      <c r="W423" s="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</row>
    <row r="424" spans="1:45" ht="35.25" customHeight="1" x14ac:dyDescent="0.35">
      <c r="A424" s="98"/>
      <c r="B424" s="99"/>
      <c r="C424" s="99"/>
      <c r="D424" s="100"/>
      <c r="E424" s="75"/>
      <c r="F424" s="4"/>
      <c r="G424" s="4"/>
      <c r="H424" s="101"/>
      <c r="I424" s="102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99"/>
      <c r="V424" s="20"/>
      <c r="W424" s="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</row>
    <row r="425" spans="1:45" ht="35.25" customHeight="1" x14ac:dyDescent="0.35">
      <c r="A425" s="98"/>
      <c r="B425" s="99"/>
      <c r="C425" s="99"/>
      <c r="D425" s="100"/>
      <c r="E425" s="75"/>
      <c r="F425" s="4"/>
      <c r="G425" s="4"/>
      <c r="H425" s="101"/>
      <c r="I425" s="102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99"/>
      <c r="V425" s="20"/>
      <c r="W425" s="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</row>
    <row r="426" spans="1:45" ht="35.25" customHeight="1" x14ac:dyDescent="0.35">
      <c r="A426" s="98"/>
      <c r="B426" s="99"/>
      <c r="C426" s="99"/>
      <c r="D426" s="100"/>
      <c r="E426" s="75"/>
      <c r="F426" s="4"/>
      <c r="G426" s="4"/>
      <c r="H426" s="101"/>
      <c r="I426" s="102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99"/>
      <c r="V426" s="20"/>
      <c r="W426" s="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</row>
    <row r="427" spans="1:45" ht="35.25" customHeight="1" x14ac:dyDescent="0.35">
      <c r="A427" s="98"/>
      <c r="B427" s="99"/>
      <c r="C427" s="99"/>
      <c r="D427" s="100"/>
      <c r="E427" s="75"/>
      <c r="F427" s="4"/>
      <c r="G427" s="4"/>
      <c r="H427" s="101"/>
      <c r="I427" s="102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99"/>
      <c r="V427" s="20"/>
      <c r="W427" s="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</row>
    <row r="428" spans="1:45" ht="35.25" customHeight="1" x14ac:dyDescent="0.35">
      <c r="A428" s="98"/>
      <c r="B428" s="99"/>
      <c r="C428" s="99"/>
      <c r="D428" s="100"/>
      <c r="E428" s="75"/>
      <c r="F428" s="4"/>
      <c r="G428" s="4"/>
      <c r="H428" s="101"/>
      <c r="I428" s="102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99"/>
      <c r="V428" s="20"/>
      <c r="W428" s="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</row>
    <row r="429" spans="1:45" ht="35.25" customHeight="1" x14ac:dyDescent="0.35">
      <c r="A429" s="98"/>
      <c r="B429" s="99"/>
      <c r="C429" s="99"/>
      <c r="D429" s="100"/>
      <c r="E429" s="75"/>
      <c r="F429" s="4"/>
      <c r="G429" s="4"/>
      <c r="H429" s="101"/>
      <c r="I429" s="102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99"/>
      <c r="V429" s="20"/>
      <c r="W429" s="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</row>
    <row r="430" spans="1:45" ht="35.25" customHeight="1" x14ac:dyDescent="0.35">
      <c r="A430" s="98"/>
      <c r="B430" s="99"/>
      <c r="C430" s="99"/>
      <c r="D430" s="100"/>
      <c r="E430" s="75"/>
      <c r="F430" s="4"/>
      <c r="G430" s="4"/>
      <c r="H430" s="101"/>
      <c r="I430" s="102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99"/>
      <c r="V430" s="20"/>
      <c r="W430" s="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</row>
    <row r="431" spans="1:45" ht="35.25" customHeight="1" x14ac:dyDescent="0.35">
      <c r="A431" s="98"/>
      <c r="B431" s="99"/>
      <c r="C431" s="99"/>
      <c r="D431" s="100"/>
      <c r="E431" s="75"/>
      <c r="F431" s="4"/>
      <c r="G431" s="4"/>
      <c r="H431" s="101"/>
      <c r="I431" s="102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99"/>
      <c r="V431" s="20"/>
      <c r="W431" s="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</row>
    <row r="432" spans="1:45" ht="35.25" customHeight="1" x14ac:dyDescent="0.35">
      <c r="A432" s="98"/>
      <c r="B432" s="99"/>
      <c r="C432" s="99"/>
      <c r="D432" s="100"/>
      <c r="E432" s="75"/>
      <c r="F432" s="4"/>
      <c r="G432" s="4"/>
      <c r="H432" s="101"/>
      <c r="I432" s="102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99"/>
      <c r="V432" s="20"/>
      <c r="W432" s="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</row>
    <row r="433" spans="1:45" ht="35.25" customHeight="1" x14ac:dyDescent="0.35">
      <c r="A433" s="98"/>
      <c r="B433" s="99"/>
      <c r="C433" s="99"/>
      <c r="D433" s="100"/>
      <c r="E433" s="75"/>
      <c r="F433" s="4"/>
      <c r="G433" s="4"/>
      <c r="H433" s="101"/>
      <c r="I433" s="102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99"/>
      <c r="V433" s="20"/>
      <c r="W433" s="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</row>
    <row r="434" spans="1:45" ht="35.25" customHeight="1" x14ac:dyDescent="0.35">
      <c r="A434" s="98"/>
      <c r="B434" s="99"/>
      <c r="C434" s="99"/>
      <c r="D434" s="100"/>
      <c r="E434" s="75"/>
      <c r="F434" s="4"/>
      <c r="G434" s="4"/>
      <c r="H434" s="101"/>
      <c r="I434" s="102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99"/>
      <c r="V434" s="20"/>
      <c r="W434" s="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</row>
    <row r="435" spans="1:45" ht="35.25" customHeight="1" x14ac:dyDescent="0.35">
      <c r="A435" s="98"/>
      <c r="B435" s="99"/>
      <c r="C435" s="99"/>
      <c r="D435" s="100"/>
      <c r="E435" s="75"/>
      <c r="F435" s="4"/>
      <c r="G435" s="4"/>
      <c r="H435" s="101"/>
      <c r="I435" s="102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99"/>
      <c r="V435" s="20"/>
      <c r="W435" s="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</row>
    <row r="436" spans="1:45" ht="35.25" customHeight="1" x14ac:dyDescent="0.35">
      <c r="A436" s="98"/>
      <c r="B436" s="99"/>
      <c r="C436" s="99"/>
      <c r="D436" s="100"/>
      <c r="E436" s="75"/>
      <c r="F436" s="4"/>
      <c r="G436" s="4"/>
      <c r="H436" s="101"/>
      <c r="I436" s="102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99"/>
      <c r="V436" s="20"/>
      <c r="W436" s="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</row>
    <row r="437" spans="1:45" ht="35.25" customHeight="1" x14ac:dyDescent="0.35">
      <c r="A437" s="98"/>
      <c r="B437" s="99"/>
      <c r="C437" s="99"/>
      <c r="D437" s="100"/>
      <c r="E437" s="75"/>
      <c r="F437" s="4"/>
      <c r="G437" s="4"/>
      <c r="H437" s="101"/>
      <c r="I437" s="102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99"/>
      <c r="V437" s="20"/>
      <c r="W437" s="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</row>
    <row r="438" spans="1:45" ht="35.25" customHeight="1" x14ac:dyDescent="0.35">
      <c r="A438" s="98"/>
      <c r="B438" s="99"/>
      <c r="C438" s="99"/>
      <c r="D438" s="100"/>
      <c r="E438" s="75"/>
      <c r="F438" s="4"/>
      <c r="G438" s="4"/>
      <c r="H438" s="101"/>
      <c r="I438" s="102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99"/>
      <c r="V438" s="20"/>
      <c r="W438" s="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</row>
    <row r="439" spans="1:45" ht="35.25" customHeight="1" x14ac:dyDescent="0.35">
      <c r="A439" s="98"/>
      <c r="B439" s="99"/>
      <c r="C439" s="99"/>
      <c r="D439" s="100"/>
      <c r="E439" s="75"/>
      <c r="F439" s="4"/>
      <c r="G439" s="4"/>
      <c r="H439" s="101"/>
      <c r="I439" s="102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99"/>
      <c r="V439" s="20"/>
      <c r="W439" s="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</row>
    <row r="440" spans="1:45" ht="35.25" customHeight="1" x14ac:dyDescent="0.35">
      <c r="A440" s="98"/>
      <c r="B440" s="99"/>
      <c r="C440" s="99"/>
      <c r="D440" s="100"/>
      <c r="E440" s="75"/>
      <c r="F440" s="4"/>
      <c r="G440" s="4"/>
      <c r="H440" s="101"/>
      <c r="I440" s="102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99"/>
      <c r="V440" s="20"/>
      <c r="W440" s="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</row>
    <row r="441" spans="1:45" ht="35.25" customHeight="1" x14ac:dyDescent="0.35">
      <c r="A441" s="98"/>
      <c r="B441" s="99"/>
      <c r="C441" s="99"/>
      <c r="D441" s="100"/>
      <c r="E441" s="75"/>
      <c r="F441" s="4"/>
      <c r="G441" s="4"/>
      <c r="H441" s="101"/>
      <c r="I441" s="102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99"/>
      <c r="V441" s="20"/>
      <c r="W441" s="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</row>
    <row r="442" spans="1:45" ht="35.25" customHeight="1" x14ac:dyDescent="0.35">
      <c r="A442" s="98"/>
      <c r="B442" s="99"/>
      <c r="C442" s="99"/>
      <c r="D442" s="100"/>
      <c r="E442" s="75"/>
      <c r="F442" s="4"/>
      <c r="G442" s="4"/>
      <c r="H442" s="101"/>
      <c r="I442" s="102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99"/>
      <c r="V442" s="20"/>
      <c r="W442" s="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</row>
    <row r="443" spans="1:45" ht="35.25" customHeight="1" x14ac:dyDescent="0.35">
      <c r="A443" s="98"/>
      <c r="B443" s="99"/>
      <c r="C443" s="99"/>
      <c r="D443" s="100"/>
      <c r="E443" s="75"/>
      <c r="F443" s="4"/>
      <c r="G443" s="4"/>
      <c r="H443" s="101"/>
      <c r="I443" s="102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99"/>
      <c r="V443" s="20"/>
      <c r="W443" s="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</row>
    <row r="444" spans="1:45" ht="35.25" customHeight="1" x14ac:dyDescent="0.35">
      <c r="A444" s="98"/>
      <c r="B444" s="99"/>
      <c r="C444" s="99"/>
      <c r="D444" s="100"/>
      <c r="E444" s="75"/>
      <c r="F444" s="4"/>
      <c r="G444" s="4"/>
      <c r="H444" s="101"/>
      <c r="I444" s="102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99"/>
      <c r="V444" s="20"/>
      <c r="W444" s="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</row>
    <row r="445" spans="1:45" ht="35.25" customHeight="1" x14ac:dyDescent="0.35">
      <c r="A445" s="98"/>
      <c r="B445" s="99"/>
      <c r="C445" s="99"/>
      <c r="D445" s="100"/>
      <c r="E445" s="75"/>
      <c r="F445" s="4"/>
      <c r="G445" s="4"/>
      <c r="H445" s="101"/>
      <c r="I445" s="102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99"/>
      <c r="V445" s="20"/>
      <c r="W445" s="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</row>
    <row r="446" spans="1:45" ht="35.25" customHeight="1" x14ac:dyDescent="0.35">
      <c r="A446" s="98"/>
      <c r="B446" s="99"/>
      <c r="C446" s="99"/>
      <c r="D446" s="100"/>
      <c r="E446" s="75"/>
      <c r="F446" s="4"/>
      <c r="G446" s="4"/>
      <c r="H446" s="101"/>
      <c r="I446" s="102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99"/>
      <c r="V446" s="20"/>
      <c r="W446" s="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</row>
    <row r="447" spans="1:45" ht="35.25" customHeight="1" x14ac:dyDescent="0.35">
      <c r="A447" s="98"/>
      <c r="B447" s="99"/>
      <c r="C447" s="99"/>
      <c r="D447" s="100"/>
      <c r="E447" s="75"/>
      <c r="F447" s="4"/>
      <c r="G447" s="4"/>
      <c r="H447" s="101"/>
      <c r="I447" s="102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99"/>
      <c r="V447" s="20"/>
      <c r="W447" s="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</row>
    <row r="448" spans="1:45" ht="35.25" customHeight="1" x14ac:dyDescent="0.35">
      <c r="A448" s="98"/>
      <c r="B448" s="99"/>
      <c r="C448" s="99"/>
      <c r="D448" s="100"/>
      <c r="E448" s="75"/>
      <c r="F448" s="4"/>
      <c r="G448" s="4"/>
      <c r="H448" s="101"/>
      <c r="I448" s="102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99"/>
      <c r="V448" s="20"/>
      <c r="W448" s="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</row>
    <row r="449" spans="1:45" ht="35.25" customHeight="1" x14ac:dyDescent="0.35">
      <c r="A449" s="98"/>
      <c r="B449" s="99"/>
      <c r="C449" s="99"/>
      <c r="D449" s="100"/>
      <c r="E449" s="75"/>
      <c r="F449" s="4"/>
      <c r="G449" s="4"/>
      <c r="H449" s="101"/>
      <c r="I449" s="102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99"/>
      <c r="V449" s="20"/>
      <c r="W449" s="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</row>
    <row r="450" spans="1:45" ht="35.25" customHeight="1" x14ac:dyDescent="0.35">
      <c r="A450" s="98"/>
      <c r="B450" s="99"/>
      <c r="C450" s="99"/>
      <c r="D450" s="100"/>
      <c r="E450" s="75"/>
      <c r="F450" s="4"/>
      <c r="G450" s="4"/>
      <c r="H450" s="101"/>
      <c r="I450" s="102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99"/>
      <c r="V450" s="20"/>
      <c r="W450" s="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</row>
    <row r="451" spans="1:45" ht="35.25" customHeight="1" x14ac:dyDescent="0.35">
      <c r="A451" s="98"/>
      <c r="B451" s="99"/>
      <c r="C451" s="99"/>
      <c r="D451" s="100"/>
      <c r="E451" s="75"/>
      <c r="F451" s="4"/>
      <c r="G451" s="4"/>
      <c r="H451" s="101"/>
      <c r="I451" s="102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99"/>
      <c r="V451" s="20"/>
      <c r="W451" s="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</row>
    <row r="452" spans="1:45" ht="35.25" customHeight="1" x14ac:dyDescent="0.35">
      <c r="A452" s="98"/>
      <c r="B452" s="99"/>
      <c r="C452" s="99"/>
      <c r="D452" s="100"/>
      <c r="E452" s="75"/>
      <c r="F452" s="4"/>
      <c r="G452" s="4"/>
      <c r="H452" s="101"/>
      <c r="I452" s="102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99"/>
      <c r="V452" s="20"/>
      <c r="W452" s="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</row>
    <row r="453" spans="1:45" ht="35.25" customHeight="1" x14ac:dyDescent="0.35">
      <c r="A453" s="98"/>
      <c r="B453" s="99"/>
      <c r="C453" s="99"/>
      <c r="D453" s="100"/>
      <c r="E453" s="75"/>
      <c r="F453" s="4"/>
      <c r="G453" s="4"/>
      <c r="H453" s="101"/>
      <c r="I453" s="102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99"/>
      <c r="V453" s="20"/>
      <c r="W453" s="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</row>
    <row r="454" spans="1:45" ht="35.25" customHeight="1" x14ac:dyDescent="0.35">
      <c r="A454" s="98"/>
      <c r="B454" s="99"/>
      <c r="C454" s="99"/>
      <c r="D454" s="100"/>
      <c r="E454" s="75"/>
      <c r="F454" s="4"/>
      <c r="G454" s="4"/>
      <c r="H454" s="101"/>
      <c r="I454" s="102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99"/>
      <c r="V454" s="20"/>
      <c r="W454" s="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</row>
    <row r="455" spans="1:45" ht="35.25" customHeight="1" x14ac:dyDescent="0.35">
      <c r="A455" s="98"/>
      <c r="B455" s="99"/>
      <c r="C455" s="99"/>
      <c r="D455" s="100"/>
      <c r="E455" s="75"/>
      <c r="F455" s="4"/>
      <c r="G455" s="4"/>
      <c r="H455" s="101"/>
      <c r="I455" s="102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99"/>
      <c r="V455" s="20"/>
      <c r="W455" s="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</row>
    <row r="456" spans="1:45" ht="35.25" customHeight="1" x14ac:dyDescent="0.35">
      <c r="A456" s="98"/>
      <c r="B456" s="99"/>
      <c r="C456" s="99"/>
      <c r="D456" s="100"/>
      <c r="E456" s="75"/>
      <c r="F456" s="4"/>
      <c r="G456" s="4"/>
      <c r="H456" s="101"/>
      <c r="I456" s="102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99"/>
      <c r="V456" s="20"/>
      <c r="W456" s="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</row>
    <row r="457" spans="1:45" ht="35.25" customHeight="1" x14ac:dyDescent="0.35">
      <c r="A457" s="98"/>
      <c r="B457" s="99"/>
      <c r="C457" s="99"/>
      <c r="D457" s="100"/>
      <c r="E457" s="75"/>
      <c r="F457" s="4"/>
      <c r="G457" s="4"/>
      <c r="H457" s="101"/>
      <c r="I457" s="102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99"/>
      <c r="V457" s="20"/>
      <c r="W457" s="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</row>
    <row r="458" spans="1:45" ht="35.25" customHeight="1" x14ac:dyDescent="0.35">
      <c r="A458" s="98"/>
      <c r="B458" s="99"/>
      <c r="C458" s="99"/>
      <c r="D458" s="100"/>
      <c r="E458" s="75"/>
      <c r="F458" s="4"/>
      <c r="G458" s="4"/>
      <c r="H458" s="101"/>
      <c r="I458" s="102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99"/>
      <c r="V458" s="20"/>
      <c r="W458" s="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</row>
    <row r="459" spans="1:45" ht="35.25" customHeight="1" x14ac:dyDescent="0.35">
      <c r="A459" s="98"/>
      <c r="B459" s="99"/>
      <c r="C459" s="99"/>
      <c r="D459" s="100"/>
      <c r="E459" s="75"/>
      <c r="F459" s="4"/>
      <c r="G459" s="4"/>
      <c r="H459" s="101"/>
      <c r="I459" s="102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99"/>
      <c r="V459" s="20"/>
      <c r="W459" s="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</row>
    <row r="460" spans="1:45" ht="35.25" customHeight="1" x14ac:dyDescent="0.35">
      <c r="A460" s="98"/>
      <c r="B460" s="99"/>
      <c r="C460" s="99"/>
      <c r="D460" s="100"/>
      <c r="E460" s="75"/>
      <c r="F460" s="4"/>
      <c r="G460" s="4"/>
      <c r="H460" s="101"/>
      <c r="I460" s="102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99"/>
      <c r="V460" s="20"/>
      <c r="W460" s="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</row>
    <row r="461" spans="1:45" ht="35.25" customHeight="1" x14ac:dyDescent="0.35">
      <c r="A461" s="98"/>
      <c r="B461" s="99"/>
      <c r="C461" s="99"/>
      <c r="D461" s="100"/>
      <c r="E461" s="75"/>
      <c r="F461" s="4"/>
      <c r="G461" s="4"/>
      <c r="H461" s="101"/>
      <c r="I461" s="102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99"/>
      <c r="V461" s="20"/>
      <c r="W461" s="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</row>
    <row r="462" spans="1:45" ht="35.25" customHeight="1" x14ac:dyDescent="0.35">
      <c r="A462" s="98"/>
      <c r="B462" s="99"/>
      <c r="C462" s="99"/>
      <c r="D462" s="100"/>
      <c r="E462" s="75"/>
      <c r="F462" s="4"/>
      <c r="G462" s="4"/>
      <c r="H462" s="101"/>
      <c r="I462" s="102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99"/>
      <c r="V462" s="20"/>
      <c r="W462" s="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</row>
    <row r="463" spans="1:45" ht="35.25" customHeight="1" x14ac:dyDescent="0.35">
      <c r="A463" s="98"/>
      <c r="B463" s="99"/>
      <c r="C463" s="99"/>
      <c r="D463" s="100"/>
      <c r="E463" s="75"/>
      <c r="F463" s="4"/>
      <c r="G463" s="4"/>
      <c r="H463" s="101"/>
      <c r="I463" s="102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99"/>
      <c r="V463" s="20"/>
      <c r="W463" s="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</row>
    <row r="464" spans="1:45" ht="35.25" customHeight="1" x14ac:dyDescent="0.35">
      <c r="A464" s="98"/>
      <c r="B464" s="99"/>
      <c r="C464" s="99"/>
      <c r="D464" s="100"/>
      <c r="E464" s="75"/>
      <c r="F464" s="4"/>
      <c r="G464" s="4"/>
      <c r="H464" s="101"/>
      <c r="I464" s="102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99"/>
      <c r="V464" s="20"/>
      <c r="W464" s="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</row>
    <row r="465" spans="1:45" ht="35.25" customHeight="1" x14ac:dyDescent="0.35">
      <c r="A465" s="98"/>
      <c r="B465" s="99"/>
      <c r="C465" s="99"/>
      <c r="D465" s="100"/>
      <c r="E465" s="75"/>
      <c r="F465" s="4"/>
      <c r="G465" s="4"/>
      <c r="H465" s="101"/>
      <c r="I465" s="102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99"/>
      <c r="V465" s="20"/>
      <c r="W465" s="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</row>
    <row r="466" spans="1:45" ht="35.25" customHeight="1" x14ac:dyDescent="0.35">
      <c r="A466" s="98"/>
      <c r="B466" s="99"/>
      <c r="C466" s="99"/>
      <c r="D466" s="100"/>
      <c r="E466" s="75"/>
      <c r="F466" s="4"/>
      <c r="G466" s="4"/>
      <c r="H466" s="101"/>
      <c r="I466" s="102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99"/>
      <c r="V466" s="20"/>
      <c r="W466" s="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</row>
    <row r="467" spans="1:45" ht="35.25" customHeight="1" x14ac:dyDescent="0.35">
      <c r="A467" s="98"/>
      <c r="B467" s="99"/>
      <c r="C467" s="99"/>
      <c r="D467" s="100"/>
      <c r="E467" s="75"/>
      <c r="F467" s="4"/>
      <c r="G467" s="4"/>
      <c r="H467" s="101"/>
      <c r="I467" s="102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99"/>
      <c r="V467" s="20"/>
      <c r="W467" s="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</row>
    <row r="468" spans="1:45" ht="35.25" customHeight="1" x14ac:dyDescent="0.35">
      <c r="A468" s="98"/>
      <c r="B468" s="99"/>
      <c r="C468" s="99"/>
      <c r="D468" s="100"/>
      <c r="E468" s="75"/>
      <c r="F468" s="4"/>
      <c r="G468" s="4"/>
      <c r="H468" s="101"/>
      <c r="I468" s="102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99"/>
      <c r="V468" s="20"/>
      <c r="W468" s="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</row>
    <row r="469" spans="1:45" ht="35.25" customHeight="1" x14ac:dyDescent="0.35">
      <c r="A469" s="98"/>
      <c r="B469" s="99"/>
      <c r="C469" s="99"/>
      <c r="D469" s="100"/>
      <c r="E469" s="75"/>
      <c r="F469" s="4"/>
      <c r="G469" s="4"/>
      <c r="H469" s="101"/>
      <c r="I469" s="102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99"/>
      <c r="V469" s="20"/>
      <c r="W469" s="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</row>
    <row r="470" spans="1:45" ht="35.25" customHeight="1" x14ac:dyDescent="0.35">
      <c r="A470" s="98"/>
      <c r="B470" s="99"/>
      <c r="C470" s="99"/>
      <c r="D470" s="100"/>
      <c r="E470" s="75"/>
      <c r="F470" s="4"/>
      <c r="G470" s="4"/>
      <c r="H470" s="101"/>
      <c r="I470" s="102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99"/>
      <c r="V470" s="20"/>
      <c r="W470" s="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</row>
    <row r="471" spans="1:45" ht="35.25" customHeight="1" x14ac:dyDescent="0.35">
      <c r="A471" s="98"/>
      <c r="B471" s="99"/>
      <c r="C471" s="99"/>
      <c r="D471" s="100"/>
      <c r="E471" s="75"/>
      <c r="F471" s="4"/>
      <c r="G471" s="4"/>
      <c r="H471" s="101"/>
      <c r="I471" s="102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99"/>
      <c r="V471" s="20"/>
      <c r="W471" s="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</row>
    <row r="472" spans="1:45" ht="35.25" customHeight="1" x14ac:dyDescent="0.35">
      <c r="A472" s="98"/>
      <c r="B472" s="99"/>
      <c r="C472" s="99"/>
      <c r="D472" s="100"/>
      <c r="E472" s="75"/>
      <c r="F472" s="4"/>
      <c r="G472" s="4"/>
      <c r="H472" s="101"/>
      <c r="I472" s="102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99"/>
      <c r="V472" s="20"/>
      <c r="W472" s="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</row>
    <row r="473" spans="1:45" ht="35.25" customHeight="1" x14ac:dyDescent="0.35">
      <c r="A473" s="98"/>
      <c r="B473" s="99"/>
      <c r="C473" s="99"/>
      <c r="D473" s="100"/>
      <c r="E473" s="75"/>
      <c r="F473" s="4"/>
      <c r="G473" s="4"/>
      <c r="H473" s="101"/>
      <c r="I473" s="102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99"/>
      <c r="V473" s="20"/>
      <c r="W473" s="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</row>
    <row r="474" spans="1:45" ht="35.25" customHeight="1" x14ac:dyDescent="0.35">
      <c r="A474" s="98"/>
      <c r="B474" s="99"/>
      <c r="C474" s="99"/>
      <c r="D474" s="100"/>
      <c r="E474" s="75"/>
      <c r="F474" s="4"/>
      <c r="G474" s="4"/>
      <c r="H474" s="101"/>
      <c r="I474" s="102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99"/>
      <c r="V474" s="20"/>
      <c r="W474" s="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</row>
    <row r="475" spans="1:45" ht="35.25" customHeight="1" x14ac:dyDescent="0.35">
      <c r="A475" s="98"/>
      <c r="B475" s="99"/>
      <c r="C475" s="99"/>
      <c r="D475" s="100"/>
      <c r="E475" s="75"/>
      <c r="F475" s="4"/>
      <c r="G475" s="4"/>
      <c r="H475" s="101"/>
      <c r="I475" s="102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99"/>
      <c r="V475" s="20"/>
      <c r="W475" s="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</row>
    <row r="476" spans="1:45" ht="35.25" customHeight="1" x14ac:dyDescent="0.35">
      <c r="A476" s="98"/>
      <c r="B476" s="99"/>
      <c r="C476" s="99"/>
      <c r="D476" s="100"/>
      <c r="E476" s="75"/>
      <c r="F476" s="4"/>
      <c r="G476" s="4"/>
      <c r="H476" s="101"/>
      <c r="I476" s="102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99"/>
      <c r="V476" s="20"/>
      <c r="W476" s="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</row>
    <row r="477" spans="1:45" ht="35.25" customHeight="1" x14ac:dyDescent="0.35">
      <c r="A477" s="98"/>
      <c r="B477" s="99"/>
      <c r="C477" s="99"/>
      <c r="D477" s="100"/>
      <c r="E477" s="75"/>
      <c r="F477" s="4"/>
      <c r="G477" s="4"/>
      <c r="H477" s="101"/>
      <c r="I477" s="102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99"/>
      <c r="V477" s="20"/>
      <c r="W477" s="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</row>
    <row r="478" spans="1:45" ht="35.25" customHeight="1" x14ac:dyDescent="0.35">
      <c r="A478" s="98"/>
      <c r="B478" s="99"/>
      <c r="C478" s="99"/>
      <c r="D478" s="100"/>
      <c r="E478" s="75"/>
      <c r="F478" s="4"/>
      <c r="G478" s="4"/>
      <c r="H478" s="101"/>
      <c r="I478" s="102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99"/>
      <c r="V478" s="20"/>
      <c r="W478" s="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</row>
    <row r="479" spans="1:45" ht="35.25" customHeight="1" x14ac:dyDescent="0.35">
      <c r="A479" s="98"/>
      <c r="B479" s="99"/>
      <c r="C479" s="99"/>
      <c r="D479" s="100"/>
      <c r="E479" s="75"/>
      <c r="F479" s="4"/>
      <c r="G479" s="4"/>
      <c r="H479" s="101"/>
      <c r="I479" s="102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99"/>
      <c r="V479" s="20"/>
      <c r="W479" s="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</row>
    <row r="480" spans="1:45" ht="35.25" customHeight="1" x14ac:dyDescent="0.35">
      <c r="A480" s="98"/>
      <c r="B480" s="99"/>
      <c r="C480" s="99"/>
      <c r="D480" s="100"/>
      <c r="E480" s="75"/>
      <c r="F480" s="4"/>
      <c r="G480" s="4"/>
      <c r="H480" s="101"/>
      <c r="I480" s="102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99"/>
      <c r="V480" s="20"/>
      <c r="W480" s="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</row>
    <row r="481" spans="1:45" ht="35.25" customHeight="1" x14ac:dyDescent="0.35">
      <c r="A481" s="98"/>
      <c r="B481" s="99"/>
      <c r="C481" s="99"/>
      <c r="D481" s="100"/>
      <c r="E481" s="75"/>
      <c r="F481" s="4"/>
      <c r="G481" s="4"/>
      <c r="H481" s="101"/>
      <c r="I481" s="102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99"/>
      <c r="V481" s="20"/>
      <c r="W481" s="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</row>
    <row r="482" spans="1:45" ht="35.25" customHeight="1" x14ac:dyDescent="0.35">
      <c r="A482" s="98"/>
      <c r="B482" s="99"/>
      <c r="C482" s="99"/>
      <c r="D482" s="100"/>
      <c r="E482" s="75"/>
      <c r="F482" s="4"/>
      <c r="G482" s="4"/>
      <c r="H482" s="101"/>
      <c r="I482" s="102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99"/>
      <c r="V482" s="20"/>
      <c r="W482" s="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</row>
    <row r="483" spans="1:45" ht="35.25" customHeight="1" x14ac:dyDescent="0.35">
      <c r="A483" s="98"/>
      <c r="B483" s="99"/>
      <c r="C483" s="99"/>
      <c r="D483" s="100"/>
      <c r="E483" s="75"/>
      <c r="F483" s="4"/>
      <c r="G483" s="4"/>
      <c r="H483" s="101"/>
      <c r="I483" s="102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99"/>
      <c r="V483" s="20"/>
      <c r="W483" s="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</row>
    <row r="484" spans="1:45" ht="35.25" customHeight="1" x14ac:dyDescent="0.35">
      <c r="A484" s="98"/>
      <c r="B484" s="99"/>
      <c r="C484" s="99"/>
      <c r="D484" s="100"/>
      <c r="E484" s="75"/>
      <c r="F484" s="4"/>
      <c r="G484" s="4"/>
      <c r="H484" s="101"/>
      <c r="I484" s="102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99"/>
      <c r="V484" s="20"/>
      <c r="W484" s="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</row>
    <row r="485" spans="1:45" ht="35.25" customHeight="1" x14ac:dyDescent="0.35">
      <c r="A485" s="98"/>
      <c r="B485" s="99"/>
      <c r="C485" s="99"/>
      <c r="D485" s="100"/>
      <c r="E485" s="75"/>
      <c r="F485" s="4"/>
      <c r="G485" s="4"/>
      <c r="H485" s="101"/>
      <c r="I485" s="102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99"/>
      <c r="V485" s="20"/>
      <c r="W485" s="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</row>
    <row r="486" spans="1:45" ht="35.25" customHeight="1" x14ac:dyDescent="0.35">
      <c r="A486" s="98"/>
      <c r="B486" s="99"/>
      <c r="C486" s="99"/>
      <c r="D486" s="100"/>
      <c r="E486" s="75"/>
      <c r="F486" s="4"/>
      <c r="G486" s="4"/>
      <c r="H486" s="101"/>
      <c r="I486" s="102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99"/>
      <c r="V486" s="20"/>
      <c r="W486" s="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</row>
    <row r="487" spans="1:45" ht="35.25" customHeight="1" x14ac:dyDescent="0.35">
      <c r="A487" s="98"/>
      <c r="B487" s="99"/>
      <c r="C487" s="99"/>
      <c r="D487" s="100"/>
      <c r="E487" s="75"/>
      <c r="F487" s="4"/>
      <c r="G487" s="4"/>
      <c r="H487" s="101"/>
      <c r="I487" s="102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99"/>
      <c r="V487" s="20"/>
      <c r="W487" s="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</row>
    <row r="488" spans="1:45" ht="35.25" customHeight="1" x14ac:dyDescent="0.35">
      <c r="A488" s="98"/>
      <c r="B488" s="99"/>
      <c r="C488" s="99"/>
      <c r="D488" s="100"/>
      <c r="E488" s="75"/>
      <c r="F488" s="4"/>
      <c r="G488" s="4"/>
      <c r="H488" s="101"/>
      <c r="I488" s="102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99"/>
      <c r="V488" s="20"/>
      <c r="W488" s="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</row>
    <row r="489" spans="1:45" ht="35.25" customHeight="1" x14ac:dyDescent="0.35">
      <c r="A489" s="98"/>
      <c r="B489" s="99"/>
      <c r="C489" s="99"/>
      <c r="D489" s="100"/>
      <c r="E489" s="75"/>
      <c r="F489" s="4"/>
      <c r="G489" s="4"/>
      <c r="H489" s="101"/>
      <c r="I489" s="102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99"/>
      <c r="V489" s="20"/>
      <c r="W489" s="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</row>
    <row r="490" spans="1:45" ht="35.25" customHeight="1" x14ac:dyDescent="0.35">
      <c r="A490" s="98"/>
      <c r="B490" s="99"/>
      <c r="C490" s="99"/>
      <c r="D490" s="100"/>
      <c r="E490" s="75"/>
      <c r="F490" s="4"/>
      <c r="G490" s="4"/>
      <c r="H490" s="101"/>
      <c r="I490" s="102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99"/>
      <c r="V490" s="20"/>
      <c r="W490" s="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</row>
    <row r="491" spans="1:45" ht="35.25" customHeight="1" x14ac:dyDescent="0.35">
      <c r="A491" s="98"/>
      <c r="B491" s="99"/>
      <c r="C491" s="99"/>
      <c r="D491" s="100"/>
      <c r="E491" s="75"/>
      <c r="F491" s="4"/>
      <c r="G491" s="4"/>
      <c r="H491" s="101"/>
      <c r="I491" s="102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99"/>
      <c r="V491" s="20"/>
      <c r="W491" s="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</row>
    <row r="492" spans="1:45" ht="35.25" customHeight="1" x14ac:dyDescent="0.35">
      <c r="A492" s="98"/>
      <c r="B492" s="99"/>
      <c r="C492" s="99"/>
      <c r="D492" s="100"/>
      <c r="E492" s="75"/>
      <c r="F492" s="4"/>
      <c r="G492" s="4"/>
      <c r="H492" s="101"/>
      <c r="I492" s="102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99"/>
      <c r="V492" s="20"/>
      <c r="W492" s="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</row>
    <row r="493" spans="1:45" ht="35.25" customHeight="1" x14ac:dyDescent="0.35">
      <c r="A493" s="98"/>
      <c r="B493" s="99"/>
      <c r="C493" s="99"/>
      <c r="D493" s="100"/>
      <c r="E493" s="75"/>
      <c r="F493" s="4"/>
      <c r="G493" s="4"/>
      <c r="H493" s="101"/>
      <c r="I493" s="102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99"/>
      <c r="V493" s="20"/>
      <c r="W493" s="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</row>
    <row r="494" spans="1:45" ht="35.25" customHeight="1" x14ac:dyDescent="0.35">
      <c r="A494" s="98"/>
      <c r="B494" s="99"/>
      <c r="C494" s="99"/>
      <c r="D494" s="100"/>
      <c r="E494" s="75"/>
      <c r="F494" s="4"/>
      <c r="G494" s="4"/>
      <c r="H494" s="101"/>
      <c r="I494" s="102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99"/>
      <c r="V494" s="20"/>
      <c r="W494" s="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</row>
    <row r="495" spans="1:45" ht="35.25" customHeight="1" x14ac:dyDescent="0.35">
      <c r="A495" s="98"/>
      <c r="B495" s="99"/>
      <c r="C495" s="99"/>
      <c r="D495" s="100"/>
      <c r="E495" s="75"/>
      <c r="F495" s="4"/>
      <c r="G495" s="4"/>
      <c r="H495" s="101"/>
      <c r="I495" s="102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99"/>
      <c r="V495" s="20"/>
      <c r="W495" s="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</row>
    <row r="496" spans="1:45" ht="35.25" customHeight="1" x14ac:dyDescent="0.35">
      <c r="A496" s="98"/>
      <c r="B496" s="99"/>
      <c r="C496" s="99"/>
      <c r="D496" s="100"/>
      <c r="E496" s="75"/>
      <c r="F496" s="4"/>
      <c r="G496" s="4"/>
      <c r="H496" s="101"/>
      <c r="I496" s="102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99"/>
      <c r="V496" s="20"/>
      <c r="W496" s="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</row>
    <row r="497" spans="1:45" ht="35.25" customHeight="1" x14ac:dyDescent="0.35">
      <c r="A497" s="98"/>
      <c r="B497" s="99"/>
      <c r="C497" s="99"/>
      <c r="D497" s="100"/>
      <c r="E497" s="75"/>
      <c r="F497" s="4"/>
      <c r="G497" s="4"/>
      <c r="H497" s="101"/>
      <c r="I497" s="102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99"/>
      <c r="V497" s="20"/>
      <c r="W497" s="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</row>
    <row r="498" spans="1:45" ht="35.25" customHeight="1" x14ac:dyDescent="0.35">
      <c r="A498" s="98"/>
      <c r="B498" s="99"/>
      <c r="C498" s="99"/>
      <c r="D498" s="100"/>
      <c r="E498" s="75"/>
      <c r="F498" s="4"/>
      <c r="G498" s="4"/>
      <c r="H498" s="101"/>
      <c r="I498" s="102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99"/>
      <c r="V498" s="20"/>
      <c r="W498" s="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</row>
    <row r="499" spans="1:45" ht="35.25" customHeight="1" x14ac:dyDescent="0.35">
      <c r="A499" s="98"/>
      <c r="B499" s="99"/>
      <c r="C499" s="99"/>
      <c r="D499" s="100"/>
      <c r="E499" s="75"/>
      <c r="F499" s="4"/>
      <c r="G499" s="4"/>
      <c r="H499" s="101"/>
      <c r="I499" s="102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99"/>
      <c r="V499" s="20"/>
      <c r="W499" s="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</row>
    <row r="500" spans="1:45" ht="35.25" customHeight="1" x14ac:dyDescent="0.35">
      <c r="A500" s="98"/>
      <c r="B500" s="99"/>
      <c r="C500" s="99"/>
      <c r="D500" s="100"/>
      <c r="E500" s="75"/>
      <c r="F500" s="4"/>
      <c r="G500" s="4"/>
      <c r="H500" s="101"/>
      <c r="I500" s="102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99"/>
      <c r="V500" s="20"/>
      <c r="W500" s="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</row>
    <row r="501" spans="1:45" ht="35.25" customHeight="1" x14ac:dyDescent="0.35">
      <c r="A501" s="98"/>
      <c r="B501" s="99"/>
      <c r="C501" s="99"/>
      <c r="D501" s="100"/>
      <c r="E501" s="75"/>
      <c r="F501" s="4"/>
      <c r="G501" s="4"/>
      <c r="H501" s="101"/>
      <c r="I501" s="102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99"/>
      <c r="V501" s="20"/>
      <c r="W501" s="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</row>
    <row r="502" spans="1:45" ht="35.25" customHeight="1" x14ac:dyDescent="0.35">
      <c r="A502" s="98"/>
      <c r="B502" s="99"/>
      <c r="C502" s="99"/>
      <c r="D502" s="100"/>
      <c r="E502" s="75"/>
      <c r="F502" s="4"/>
      <c r="G502" s="4"/>
      <c r="H502" s="101"/>
      <c r="I502" s="102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99"/>
      <c r="V502" s="20"/>
      <c r="W502" s="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</row>
    <row r="503" spans="1:45" ht="35.25" customHeight="1" x14ac:dyDescent="0.35">
      <c r="A503" s="98"/>
      <c r="B503" s="99"/>
      <c r="C503" s="99"/>
      <c r="D503" s="100"/>
      <c r="E503" s="75"/>
      <c r="F503" s="4"/>
      <c r="G503" s="4"/>
      <c r="H503" s="101"/>
      <c r="I503" s="102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99"/>
      <c r="V503" s="20"/>
      <c r="W503" s="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</row>
    <row r="504" spans="1:45" ht="35.25" customHeight="1" x14ac:dyDescent="0.35">
      <c r="A504" s="98"/>
      <c r="B504" s="99"/>
      <c r="C504" s="99"/>
      <c r="D504" s="100"/>
      <c r="E504" s="75"/>
      <c r="F504" s="4"/>
      <c r="G504" s="4"/>
      <c r="H504" s="101"/>
      <c r="I504" s="102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99"/>
      <c r="V504" s="20"/>
      <c r="W504" s="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</row>
    <row r="505" spans="1:45" ht="35.25" customHeight="1" x14ac:dyDescent="0.35">
      <c r="A505" s="98"/>
      <c r="B505" s="99"/>
      <c r="C505" s="99"/>
      <c r="D505" s="100"/>
      <c r="E505" s="75"/>
      <c r="F505" s="4"/>
      <c r="G505" s="4"/>
      <c r="H505" s="101"/>
      <c r="I505" s="102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99"/>
      <c r="V505" s="20"/>
      <c r="W505" s="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</row>
    <row r="506" spans="1:45" ht="35.25" customHeight="1" x14ac:dyDescent="0.35">
      <c r="A506" s="98"/>
      <c r="B506" s="99"/>
      <c r="C506" s="99"/>
      <c r="D506" s="100"/>
      <c r="E506" s="75"/>
      <c r="F506" s="4"/>
      <c r="G506" s="4"/>
      <c r="H506" s="101"/>
      <c r="I506" s="102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99"/>
      <c r="V506" s="20"/>
      <c r="W506" s="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</row>
    <row r="507" spans="1:45" ht="35.25" customHeight="1" x14ac:dyDescent="0.35">
      <c r="A507" s="98"/>
      <c r="B507" s="99"/>
      <c r="C507" s="99"/>
      <c r="D507" s="100"/>
      <c r="E507" s="75"/>
      <c r="F507" s="4"/>
      <c r="G507" s="4"/>
      <c r="H507" s="101"/>
      <c r="I507" s="102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99"/>
      <c r="V507" s="20"/>
      <c r="W507" s="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</row>
    <row r="508" spans="1:45" ht="35.25" customHeight="1" x14ac:dyDescent="0.35">
      <c r="A508" s="98"/>
      <c r="B508" s="99"/>
      <c r="C508" s="99"/>
      <c r="D508" s="100"/>
      <c r="E508" s="75"/>
      <c r="F508" s="4"/>
      <c r="G508" s="4"/>
      <c r="H508" s="101"/>
      <c r="I508" s="102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99"/>
      <c r="V508" s="20"/>
      <c r="W508" s="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</row>
    <row r="509" spans="1:45" ht="35.25" customHeight="1" x14ac:dyDescent="0.35">
      <c r="A509" s="98"/>
      <c r="B509" s="99"/>
      <c r="C509" s="99"/>
      <c r="D509" s="100"/>
      <c r="E509" s="75"/>
      <c r="F509" s="4"/>
      <c r="G509" s="4"/>
      <c r="H509" s="101"/>
      <c r="I509" s="102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99"/>
      <c r="V509" s="20"/>
      <c r="W509" s="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</row>
    <row r="510" spans="1:45" ht="35.25" customHeight="1" x14ac:dyDescent="0.35">
      <c r="A510" s="98"/>
      <c r="B510" s="99"/>
      <c r="C510" s="99"/>
      <c r="D510" s="100"/>
      <c r="E510" s="75"/>
      <c r="F510" s="4"/>
      <c r="G510" s="4"/>
      <c r="H510" s="101"/>
      <c r="I510" s="102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99"/>
      <c r="V510" s="20"/>
      <c r="W510" s="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</row>
    <row r="511" spans="1:45" ht="35.25" customHeight="1" x14ac:dyDescent="0.35">
      <c r="A511" s="98"/>
      <c r="B511" s="99"/>
      <c r="C511" s="99"/>
      <c r="D511" s="100"/>
      <c r="E511" s="75"/>
      <c r="F511" s="4"/>
      <c r="G511" s="4"/>
      <c r="H511" s="101"/>
      <c r="I511" s="102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99"/>
      <c r="V511" s="20"/>
      <c r="W511" s="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</row>
    <row r="512" spans="1:45" ht="35.25" customHeight="1" x14ac:dyDescent="0.35">
      <c r="A512" s="98"/>
      <c r="B512" s="99"/>
      <c r="C512" s="99"/>
      <c r="D512" s="100"/>
      <c r="E512" s="75"/>
      <c r="F512" s="4"/>
      <c r="G512" s="4"/>
      <c r="H512" s="101"/>
      <c r="I512" s="102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99"/>
      <c r="V512" s="20"/>
      <c r="W512" s="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</row>
    <row r="513" spans="1:45" ht="35.25" customHeight="1" x14ac:dyDescent="0.35">
      <c r="A513" s="98"/>
      <c r="B513" s="99"/>
      <c r="C513" s="99"/>
      <c r="D513" s="100"/>
      <c r="E513" s="75"/>
      <c r="F513" s="4"/>
      <c r="G513" s="4"/>
      <c r="H513" s="101"/>
      <c r="I513" s="102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99"/>
      <c r="V513" s="20"/>
      <c r="W513" s="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</row>
    <row r="514" spans="1:45" ht="35.25" customHeight="1" x14ac:dyDescent="0.35">
      <c r="A514" s="98"/>
      <c r="B514" s="99"/>
      <c r="C514" s="99"/>
      <c r="D514" s="100"/>
      <c r="E514" s="75"/>
      <c r="F514" s="4"/>
      <c r="G514" s="4"/>
      <c r="H514" s="101"/>
      <c r="I514" s="102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99"/>
      <c r="V514" s="20"/>
      <c r="W514" s="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</row>
    <row r="515" spans="1:45" ht="35.25" customHeight="1" x14ac:dyDescent="0.35">
      <c r="A515" s="98"/>
      <c r="B515" s="99"/>
      <c r="C515" s="99"/>
      <c r="D515" s="100"/>
      <c r="E515" s="75"/>
      <c r="F515" s="4"/>
      <c r="G515" s="4"/>
      <c r="H515" s="101"/>
      <c r="I515" s="102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99"/>
      <c r="V515" s="20"/>
      <c r="W515" s="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</row>
    <row r="516" spans="1:45" ht="35.25" customHeight="1" x14ac:dyDescent="0.35">
      <c r="A516" s="98"/>
      <c r="B516" s="99"/>
      <c r="C516" s="99"/>
      <c r="D516" s="100"/>
      <c r="E516" s="75"/>
      <c r="F516" s="4"/>
      <c r="G516" s="4"/>
      <c r="H516" s="101"/>
      <c r="I516" s="102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99"/>
      <c r="V516" s="20"/>
      <c r="W516" s="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</row>
    <row r="517" spans="1:45" ht="35.25" customHeight="1" x14ac:dyDescent="0.35">
      <c r="A517" s="98"/>
      <c r="B517" s="99"/>
      <c r="C517" s="99"/>
      <c r="D517" s="100"/>
      <c r="E517" s="75"/>
      <c r="F517" s="4"/>
      <c r="G517" s="4"/>
      <c r="H517" s="101"/>
      <c r="I517" s="102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99"/>
      <c r="V517" s="20"/>
      <c r="W517" s="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</row>
    <row r="518" spans="1:45" ht="35.25" customHeight="1" x14ac:dyDescent="0.35">
      <c r="A518" s="98"/>
      <c r="B518" s="99"/>
      <c r="C518" s="99"/>
      <c r="D518" s="100"/>
      <c r="E518" s="75"/>
      <c r="F518" s="4"/>
      <c r="G518" s="4"/>
      <c r="H518" s="101"/>
      <c r="I518" s="102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99"/>
      <c r="V518" s="20"/>
      <c r="W518" s="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</row>
    <row r="519" spans="1:45" ht="35.25" customHeight="1" x14ac:dyDescent="0.35">
      <c r="A519" s="98"/>
      <c r="B519" s="99"/>
      <c r="C519" s="99"/>
      <c r="D519" s="100"/>
      <c r="E519" s="75"/>
      <c r="F519" s="4"/>
      <c r="G519" s="4"/>
      <c r="H519" s="101"/>
      <c r="I519" s="102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99"/>
      <c r="V519" s="20"/>
      <c r="W519" s="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</row>
    <row r="520" spans="1:45" ht="35.25" customHeight="1" x14ac:dyDescent="0.35">
      <c r="A520" s="98"/>
      <c r="B520" s="99"/>
      <c r="C520" s="99"/>
      <c r="D520" s="100"/>
      <c r="E520" s="75"/>
      <c r="F520" s="4"/>
      <c r="G520" s="4"/>
      <c r="H520" s="101"/>
      <c r="I520" s="102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99"/>
      <c r="V520" s="20"/>
      <c r="W520" s="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</row>
    <row r="521" spans="1:45" ht="35.25" customHeight="1" x14ac:dyDescent="0.35">
      <c r="A521" s="98"/>
      <c r="B521" s="99"/>
      <c r="C521" s="99"/>
      <c r="D521" s="100"/>
      <c r="E521" s="75"/>
      <c r="F521" s="4"/>
      <c r="G521" s="4"/>
      <c r="H521" s="101"/>
      <c r="I521" s="102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99"/>
      <c r="V521" s="20"/>
      <c r="W521" s="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</row>
    <row r="522" spans="1:45" ht="35.25" customHeight="1" x14ac:dyDescent="0.35">
      <c r="A522" s="98"/>
      <c r="B522" s="99"/>
      <c r="C522" s="99"/>
      <c r="D522" s="100"/>
      <c r="E522" s="75"/>
      <c r="F522" s="4"/>
      <c r="G522" s="4"/>
      <c r="H522" s="101"/>
      <c r="I522" s="102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99"/>
      <c r="V522" s="20"/>
      <c r="W522" s="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</row>
    <row r="523" spans="1:45" ht="35.25" customHeight="1" x14ac:dyDescent="0.35">
      <c r="A523" s="98"/>
      <c r="B523" s="99"/>
      <c r="C523" s="99"/>
      <c r="D523" s="100"/>
      <c r="E523" s="75"/>
      <c r="F523" s="4"/>
      <c r="G523" s="4"/>
      <c r="H523" s="101"/>
      <c r="I523" s="102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99"/>
      <c r="V523" s="20"/>
      <c r="W523" s="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</row>
    <row r="524" spans="1:45" ht="35.25" customHeight="1" x14ac:dyDescent="0.35">
      <c r="A524" s="98"/>
      <c r="B524" s="99"/>
      <c r="C524" s="99"/>
      <c r="D524" s="100"/>
      <c r="E524" s="75"/>
      <c r="F524" s="4"/>
      <c r="G524" s="4"/>
      <c r="H524" s="101"/>
      <c r="I524" s="102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99"/>
      <c r="V524" s="20"/>
      <c r="W524" s="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</row>
    <row r="525" spans="1:45" ht="35.25" customHeight="1" x14ac:dyDescent="0.35">
      <c r="A525" s="98"/>
      <c r="B525" s="99"/>
      <c r="C525" s="99"/>
      <c r="D525" s="100"/>
      <c r="E525" s="75"/>
      <c r="F525" s="4"/>
      <c r="G525" s="4"/>
      <c r="H525" s="101"/>
      <c r="I525" s="102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99"/>
      <c r="V525" s="20"/>
      <c r="W525" s="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</row>
    <row r="526" spans="1:45" ht="35.25" customHeight="1" x14ac:dyDescent="0.35">
      <c r="A526" s="98"/>
      <c r="B526" s="99"/>
      <c r="C526" s="99"/>
      <c r="D526" s="100"/>
      <c r="E526" s="75"/>
      <c r="F526" s="4"/>
      <c r="G526" s="4"/>
      <c r="H526" s="101"/>
      <c r="I526" s="102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99"/>
      <c r="V526" s="20"/>
      <c r="W526" s="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</row>
    <row r="527" spans="1:45" ht="35.25" customHeight="1" x14ac:dyDescent="0.35">
      <c r="A527" s="98"/>
      <c r="B527" s="99"/>
      <c r="C527" s="99"/>
      <c r="D527" s="100"/>
      <c r="E527" s="75"/>
      <c r="F527" s="4"/>
      <c r="G527" s="4"/>
      <c r="H527" s="101"/>
      <c r="I527" s="102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99"/>
      <c r="V527" s="20"/>
      <c r="W527" s="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</row>
    <row r="528" spans="1:45" ht="35.25" customHeight="1" x14ac:dyDescent="0.35">
      <c r="A528" s="98"/>
      <c r="B528" s="99"/>
      <c r="C528" s="99"/>
      <c r="D528" s="100"/>
      <c r="E528" s="75"/>
      <c r="F528" s="4"/>
      <c r="G528" s="4"/>
      <c r="H528" s="101"/>
      <c r="I528" s="102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99"/>
      <c r="V528" s="20"/>
      <c r="W528" s="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</row>
    <row r="529" spans="1:45" ht="35.25" customHeight="1" x14ac:dyDescent="0.35">
      <c r="A529" s="98"/>
      <c r="B529" s="99"/>
      <c r="C529" s="99"/>
      <c r="D529" s="100"/>
      <c r="E529" s="75"/>
      <c r="F529" s="4"/>
      <c r="G529" s="4"/>
      <c r="H529" s="101"/>
      <c r="I529" s="102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99"/>
      <c r="V529" s="20"/>
      <c r="W529" s="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</row>
    <row r="530" spans="1:45" ht="35.25" customHeight="1" x14ac:dyDescent="0.35">
      <c r="A530" s="98"/>
      <c r="B530" s="99"/>
      <c r="C530" s="99"/>
      <c r="D530" s="100"/>
      <c r="E530" s="75"/>
      <c r="F530" s="4"/>
      <c r="G530" s="4"/>
      <c r="H530" s="101"/>
      <c r="I530" s="102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99"/>
      <c r="V530" s="20"/>
      <c r="W530" s="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</row>
    <row r="531" spans="1:45" ht="35.25" customHeight="1" x14ac:dyDescent="0.35">
      <c r="A531" s="98"/>
      <c r="B531" s="99"/>
      <c r="C531" s="99"/>
      <c r="D531" s="100"/>
      <c r="E531" s="75"/>
      <c r="F531" s="4"/>
      <c r="G531" s="4"/>
      <c r="H531" s="101"/>
      <c r="I531" s="102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99"/>
      <c r="V531" s="20"/>
      <c r="W531" s="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</row>
    <row r="532" spans="1:45" ht="35.25" customHeight="1" x14ac:dyDescent="0.35">
      <c r="A532" s="98"/>
      <c r="B532" s="99"/>
      <c r="C532" s="99"/>
      <c r="D532" s="100"/>
      <c r="E532" s="75"/>
      <c r="F532" s="4"/>
      <c r="G532" s="4"/>
      <c r="H532" s="101"/>
      <c r="I532" s="102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99"/>
      <c r="V532" s="20"/>
      <c r="W532" s="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</row>
    <row r="533" spans="1:45" ht="35.25" customHeight="1" x14ac:dyDescent="0.35">
      <c r="A533" s="98"/>
      <c r="B533" s="99"/>
      <c r="C533" s="99"/>
      <c r="D533" s="100"/>
      <c r="E533" s="75"/>
      <c r="F533" s="4"/>
      <c r="G533" s="4"/>
      <c r="H533" s="101"/>
      <c r="I533" s="102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99"/>
      <c r="V533" s="20"/>
      <c r="W533" s="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</row>
    <row r="534" spans="1:45" ht="35.25" customHeight="1" x14ac:dyDescent="0.35">
      <c r="A534" s="98"/>
      <c r="B534" s="99"/>
      <c r="C534" s="99"/>
      <c r="D534" s="100"/>
      <c r="E534" s="75"/>
      <c r="F534" s="4"/>
      <c r="G534" s="4"/>
      <c r="H534" s="101"/>
      <c r="I534" s="102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99"/>
      <c r="V534" s="20"/>
      <c r="W534" s="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</row>
    <row r="535" spans="1:45" ht="35.25" customHeight="1" x14ac:dyDescent="0.35">
      <c r="A535" s="98"/>
      <c r="B535" s="99"/>
      <c r="C535" s="99"/>
      <c r="D535" s="100"/>
      <c r="E535" s="75"/>
      <c r="F535" s="4"/>
      <c r="G535" s="4"/>
      <c r="H535" s="101"/>
      <c r="I535" s="102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99"/>
      <c r="V535" s="20"/>
      <c r="W535" s="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</row>
    <row r="536" spans="1:45" ht="35.25" customHeight="1" x14ac:dyDescent="0.35">
      <c r="A536" s="98"/>
      <c r="B536" s="99"/>
      <c r="C536" s="99"/>
      <c r="D536" s="100"/>
      <c r="E536" s="75"/>
      <c r="F536" s="4"/>
      <c r="G536" s="4"/>
      <c r="H536" s="101"/>
      <c r="I536" s="102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99"/>
      <c r="V536" s="20"/>
      <c r="W536" s="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</row>
    <row r="537" spans="1:45" ht="35.25" customHeight="1" x14ac:dyDescent="0.35">
      <c r="A537" s="98"/>
      <c r="B537" s="99"/>
      <c r="C537" s="99"/>
      <c r="D537" s="100"/>
      <c r="E537" s="75"/>
      <c r="F537" s="4"/>
      <c r="G537" s="4"/>
      <c r="H537" s="101"/>
      <c r="I537" s="102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99"/>
      <c r="V537" s="20"/>
      <c r="W537" s="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</row>
    <row r="538" spans="1:45" ht="35.25" customHeight="1" x14ac:dyDescent="0.35">
      <c r="A538" s="98"/>
      <c r="B538" s="99"/>
      <c r="C538" s="99"/>
      <c r="D538" s="100"/>
      <c r="E538" s="75"/>
      <c r="F538" s="4"/>
      <c r="G538" s="4"/>
      <c r="H538" s="101"/>
      <c r="I538" s="102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99"/>
      <c r="V538" s="20"/>
      <c r="W538" s="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</row>
    <row r="539" spans="1:45" ht="35.25" customHeight="1" x14ac:dyDescent="0.35">
      <c r="A539" s="98"/>
      <c r="B539" s="99"/>
      <c r="C539" s="99"/>
      <c r="D539" s="100"/>
      <c r="E539" s="75"/>
      <c r="F539" s="4"/>
      <c r="G539" s="4"/>
      <c r="H539" s="101"/>
      <c r="I539" s="102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99"/>
      <c r="V539" s="20"/>
      <c r="W539" s="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</row>
    <row r="540" spans="1:45" ht="35.25" customHeight="1" x14ac:dyDescent="0.35">
      <c r="A540" s="98"/>
      <c r="B540" s="99"/>
      <c r="C540" s="99"/>
      <c r="D540" s="100"/>
      <c r="E540" s="75"/>
      <c r="F540" s="4"/>
      <c r="G540" s="4"/>
      <c r="H540" s="101"/>
      <c r="I540" s="102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99"/>
      <c r="V540" s="20"/>
      <c r="W540" s="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</row>
    <row r="541" spans="1:45" ht="35.25" customHeight="1" x14ac:dyDescent="0.35">
      <c r="A541" s="98"/>
      <c r="B541" s="99"/>
      <c r="C541" s="99"/>
      <c r="D541" s="100"/>
      <c r="E541" s="75"/>
      <c r="F541" s="4"/>
      <c r="G541" s="4"/>
      <c r="H541" s="101"/>
      <c r="I541" s="102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99"/>
      <c r="V541" s="20"/>
      <c r="W541" s="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</row>
    <row r="542" spans="1:45" ht="35.25" customHeight="1" x14ac:dyDescent="0.35">
      <c r="A542" s="98"/>
      <c r="B542" s="99"/>
      <c r="C542" s="99"/>
      <c r="D542" s="100"/>
      <c r="E542" s="75"/>
      <c r="F542" s="4"/>
      <c r="G542" s="4"/>
      <c r="H542" s="101"/>
      <c r="I542" s="102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99"/>
      <c r="V542" s="20"/>
      <c r="W542" s="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</row>
    <row r="543" spans="1:45" ht="35.25" customHeight="1" x14ac:dyDescent="0.35">
      <c r="A543" s="98"/>
      <c r="B543" s="99"/>
      <c r="C543" s="99"/>
      <c r="D543" s="100"/>
      <c r="E543" s="75"/>
      <c r="F543" s="4"/>
      <c r="G543" s="4"/>
      <c r="H543" s="101"/>
      <c r="I543" s="102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99"/>
      <c r="V543" s="20"/>
      <c r="W543" s="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</row>
    <row r="544" spans="1:45" ht="35.25" customHeight="1" x14ac:dyDescent="0.35">
      <c r="A544" s="98"/>
      <c r="B544" s="99"/>
      <c r="C544" s="99"/>
      <c r="D544" s="100"/>
      <c r="E544" s="75"/>
      <c r="F544" s="4"/>
      <c r="G544" s="4"/>
      <c r="H544" s="101"/>
      <c r="I544" s="102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99"/>
      <c r="V544" s="20"/>
      <c r="W544" s="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</row>
    <row r="545" spans="1:45" ht="35.25" customHeight="1" x14ac:dyDescent="0.35">
      <c r="A545" s="98"/>
      <c r="B545" s="99"/>
      <c r="C545" s="99"/>
      <c r="D545" s="100"/>
      <c r="E545" s="75"/>
      <c r="F545" s="4"/>
      <c r="G545" s="4"/>
      <c r="H545" s="101"/>
      <c r="I545" s="102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99"/>
      <c r="V545" s="20"/>
      <c r="W545" s="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</row>
    <row r="546" spans="1:45" ht="35.25" customHeight="1" x14ac:dyDescent="0.35">
      <c r="A546" s="98"/>
      <c r="B546" s="99"/>
      <c r="C546" s="99"/>
      <c r="D546" s="100"/>
      <c r="E546" s="75"/>
      <c r="F546" s="4"/>
      <c r="G546" s="4"/>
      <c r="H546" s="101"/>
      <c r="I546" s="102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99"/>
      <c r="V546" s="20"/>
      <c r="W546" s="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</row>
    <row r="547" spans="1:45" ht="35.25" customHeight="1" x14ac:dyDescent="0.35">
      <c r="A547" s="98"/>
      <c r="B547" s="99"/>
      <c r="C547" s="99"/>
      <c r="D547" s="100"/>
      <c r="E547" s="75"/>
      <c r="F547" s="4"/>
      <c r="G547" s="4"/>
      <c r="H547" s="101"/>
      <c r="I547" s="102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99"/>
      <c r="V547" s="20"/>
      <c r="W547" s="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</row>
    <row r="548" spans="1:45" ht="35.25" customHeight="1" x14ac:dyDescent="0.35">
      <c r="A548" s="98"/>
      <c r="B548" s="99"/>
      <c r="C548" s="99"/>
      <c r="D548" s="100"/>
      <c r="E548" s="75"/>
      <c r="F548" s="4"/>
      <c r="G548" s="4"/>
      <c r="H548" s="101"/>
      <c r="I548" s="102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99"/>
      <c r="V548" s="20"/>
      <c r="W548" s="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</row>
    <row r="549" spans="1:45" ht="35.25" customHeight="1" x14ac:dyDescent="0.35">
      <c r="A549" s="98"/>
      <c r="B549" s="99"/>
      <c r="C549" s="99"/>
      <c r="D549" s="100"/>
      <c r="E549" s="75"/>
      <c r="F549" s="4"/>
      <c r="G549" s="4"/>
      <c r="H549" s="101"/>
      <c r="I549" s="102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99"/>
      <c r="V549" s="20"/>
      <c r="W549" s="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</row>
    <row r="550" spans="1:45" ht="35.25" customHeight="1" x14ac:dyDescent="0.35">
      <c r="A550" s="98"/>
      <c r="B550" s="99"/>
      <c r="C550" s="99"/>
      <c r="D550" s="100"/>
      <c r="E550" s="75"/>
      <c r="F550" s="4"/>
      <c r="G550" s="4"/>
      <c r="H550" s="101"/>
      <c r="I550" s="102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99"/>
      <c r="V550" s="20"/>
      <c r="W550" s="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</row>
    <row r="551" spans="1:45" ht="35.25" customHeight="1" x14ac:dyDescent="0.35">
      <c r="A551" s="98"/>
      <c r="B551" s="99"/>
      <c r="C551" s="99"/>
      <c r="D551" s="100"/>
      <c r="E551" s="75"/>
      <c r="F551" s="4"/>
      <c r="G551" s="4"/>
      <c r="H551" s="101"/>
      <c r="I551" s="102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99"/>
      <c r="V551" s="20"/>
      <c r="W551" s="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</row>
    <row r="552" spans="1:45" ht="35.25" customHeight="1" x14ac:dyDescent="0.35">
      <c r="A552" s="98"/>
      <c r="B552" s="99"/>
      <c r="C552" s="99"/>
      <c r="D552" s="100"/>
      <c r="E552" s="75"/>
      <c r="F552" s="4"/>
      <c r="G552" s="4"/>
      <c r="H552" s="101"/>
      <c r="I552" s="102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99"/>
      <c r="V552" s="20"/>
      <c r="W552" s="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</row>
    <row r="553" spans="1:45" ht="35.25" customHeight="1" x14ac:dyDescent="0.35">
      <c r="A553" s="98"/>
      <c r="B553" s="99"/>
      <c r="C553" s="99"/>
      <c r="D553" s="100"/>
      <c r="E553" s="75"/>
      <c r="F553" s="4"/>
      <c r="G553" s="4"/>
      <c r="H553" s="101"/>
      <c r="I553" s="102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99"/>
      <c r="V553" s="20"/>
      <c r="W553" s="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</row>
    <row r="554" spans="1:45" ht="35.25" customHeight="1" x14ac:dyDescent="0.35">
      <c r="A554" s="98"/>
      <c r="B554" s="99"/>
      <c r="C554" s="99"/>
      <c r="D554" s="100"/>
      <c r="E554" s="75"/>
      <c r="F554" s="4"/>
      <c r="G554" s="4"/>
      <c r="H554" s="101"/>
      <c r="I554" s="102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99"/>
      <c r="V554" s="20"/>
      <c r="W554" s="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</row>
    <row r="555" spans="1:45" ht="35.25" customHeight="1" x14ac:dyDescent="0.35">
      <c r="A555" s="98"/>
      <c r="B555" s="99"/>
      <c r="C555" s="99"/>
      <c r="D555" s="100"/>
      <c r="E555" s="75"/>
      <c r="F555" s="4"/>
      <c r="G555" s="4"/>
      <c r="H555" s="101"/>
      <c r="I555" s="102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99"/>
      <c r="V555" s="20"/>
      <c r="W555" s="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</row>
    <row r="556" spans="1:45" ht="35.25" customHeight="1" x14ac:dyDescent="0.35">
      <c r="A556" s="98"/>
      <c r="B556" s="99"/>
      <c r="C556" s="99"/>
      <c r="D556" s="100"/>
      <c r="E556" s="75"/>
      <c r="F556" s="4"/>
      <c r="G556" s="4"/>
      <c r="H556" s="101"/>
      <c r="I556" s="102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99"/>
      <c r="V556" s="20"/>
      <c r="W556" s="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</row>
    <row r="557" spans="1:45" ht="35.25" customHeight="1" x14ac:dyDescent="0.35">
      <c r="A557" s="98"/>
      <c r="B557" s="99"/>
      <c r="C557" s="99"/>
      <c r="D557" s="100"/>
      <c r="E557" s="75"/>
      <c r="F557" s="4"/>
      <c r="G557" s="4"/>
      <c r="H557" s="101"/>
      <c r="I557" s="102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99"/>
      <c r="V557" s="20"/>
      <c r="W557" s="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</row>
    <row r="558" spans="1:45" ht="35.25" customHeight="1" x14ac:dyDescent="0.35">
      <c r="A558" s="98"/>
      <c r="B558" s="99"/>
      <c r="C558" s="99"/>
      <c r="D558" s="100"/>
      <c r="E558" s="75"/>
      <c r="F558" s="4"/>
      <c r="G558" s="4"/>
      <c r="H558" s="101"/>
      <c r="I558" s="102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99"/>
      <c r="V558" s="20"/>
      <c r="W558" s="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</row>
    <row r="559" spans="1:45" ht="35.25" customHeight="1" x14ac:dyDescent="0.35">
      <c r="A559" s="98"/>
      <c r="B559" s="99"/>
      <c r="C559" s="99"/>
      <c r="D559" s="100"/>
      <c r="E559" s="75"/>
      <c r="F559" s="4"/>
      <c r="G559" s="4"/>
      <c r="H559" s="101"/>
      <c r="I559" s="102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99"/>
      <c r="V559" s="20"/>
      <c r="W559" s="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</row>
    <row r="560" spans="1:45" ht="35.25" customHeight="1" x14ac:dyDescent="0.35">
      <c r="A560" s="98"/>
      <c r="B560" s="99"/>
      <c r="C560" s="99"/>
      <c r="D560" s="100"/>
      <c r="E560" s="75"/>
      <c r="F560" s="4"/>
      <c r="G560" s="4"/>
      <c r="H560" s="101"/>
      <c r="I560" s="102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99"/>
      <c r="V560" s="20"/>
      <c r="W560" s="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</row>
    <row r="561" spans="1:45" ht="35.25" customHeight="1" x14ac:dyDescent="0.35">
      <c r="A561" s="98"/>
      <c r="B561" s="99"/>
      <c r="C561" s="99"/>
      <c r="D561" s="100"/>
      <c r="E561" s="75"/>
      <c r="F561" s="4"/>
      <c r="G561" s="4"/>
      <c r="H561" s="101"/>
      <c r="I561" s="102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99"/>
      <c r="V561" s="20"/>
      <c r="W561" s="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</row>
    <row r="562" spans="1:45" ht="35.25" customHeight="1" x14ac:dyDescent="0.35">
      <c r="A562" s="98"/>
      <c r="B562" s="99"/>
      <c r="C562" s="99"/>
      <c r="D562" s="100"/>
      <c r="E562" s="75"/>
      <c r="F562" s="4"/>
      <c r="G562" s="4"/>
      <c r="H562" s="101"/>
      <c r="I562" s="102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99"/>
      <c r="V562" s="20"/>
      <c r="W562" s="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</row>
    <row r="563" spans="1:45" ht="35.25" customHeight="1" x14ac:dyDescent="0.35">
      <c r="A563" s="98"/>
      <c r="B563" s="99"/>
      <c r="C563" s="99"/>
      <c r="D563" s="100"/>
      <c r="E563" s="75"/>
      <c r="F563" s="4"/>
      <c r="G563" s="4"/>
      <c r="H563" s="101"/>
      <c r="I563" s="102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99"/>
      <c r="V563" s="20"/>
      <c r="W563" s="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</row>
    <row r="564" spans="1:45" ht="35.25" customHeight="1" x14ac:dyDescent="0.35">
      <c r="A564" s="98"/>
      <c r="B564" s="99"/>
      <c r="C564" s="99"/>
      <c r="D564" s="100"/>
      <c r="E564" s="75"/>
      <c r="F564" s="4"/>
      <c r="G564" s="4"/>
      <c r="H564" s="101"/>
      <c r="I564" s="102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99"/>
      <c r="V564" s="20"/>
      <c r="W564" s="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</row>
    <row r="565" spans="1:45" ht="35.25" customHeight="1" x14ac:dyDescent="0.35">
      <c r="A565" s="98"/>
      <c r="B565" s="99"/>
      <c r="C565" s="99"/>
      <c r="D565" s="100"/>
      <c r="E565" s="75"/>
      <c r="F565" s="4"/>
      <c r="G565" s="4"/>
      <c r="H565" s="101"/>
      <c r="I565" s="102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99"/>
      <c r="V565" s="20"/>
      <c r="W565" s="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</row>
    <row r="566" spans="1:45" ht="35.25" customHeight="1" x14ac:dyDescent="0.35">
      <c r="A566" s="98"/>
      <c r="B566" s="99"/>
      <c r="C566" s="99"/>
      <c r="D566" s="100"/>
      <c r="E566" s="75"/>
      <c r="F566" s="4"/>
      <c r="G566" s="4"/>
      <c r="H566" s="101"/>
      <c r="I566" s="102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99"/>
      <c r="V566" s="20"/>
      <c r="W566" s="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</row>
    <row r="567" spans="1:45" ht="35.25" customHeight="1" x14ac:dyDescent="0.35">
      <c r="A567" s="98"/>
      <c r="B567" s="99"/>
      <c r="C567" s="99"/>
      <c r="D567" s="100"/>
      <c r="E567" s="75"/>
      <c r="F567" s="4"/>
      <c r="G567" s="4"/>
      <c r="H567" s="101"/>
      <c r="I567" s="102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99"/>
      <c r="V567" s="20"/>
      <c r="W567" s="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</row>
    <row r="568" spans="1:45" ht="35.25" customHeight="1" x14ac:dyDescent="0.35">
      <c r="A568" s="98"/>
      <c r="B568" s="99"/>
      <c r="C568" s="99"/>
      <c r="D568" s="100"/>
      <c r="E568" s="75"/>
      <c r="F568" s="4"/>
      <c r="G568" s="4"/>
      <c r="H568" s="101"/>
      <c r="I568" s="102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99"/>
      <c r="V568" s="20"/>
      <c r="W568" s="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</row>
    <row r="569" spans="1:45" ht="35.25" customHeight="1" x14ac:dyDescent="0.35">
      <c r="A569" s="98"/>
      <c r="B569" s="99"/>
      <c r="C569" s="99"/>
      <c r="D569" s="100"/>
      <c r="E569" s="75"/>
      <c r="F569" s="4"/>
      <c r="G569" s="4"/>
      <c r="H569" s="101"/>
      <c r="I569" s="102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99"/>
      <c r="V569" s="20"/>
      <c r="W569" s="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</row>
    <row r="570" spans="1:45" ht="35.25" customHeight="1" x14ac:dyDescent="0.35">
      <c r="A570" s="98"/>
      <c r="B570" s="99"/>
      <c r="C570" s="99"/>
      <c r="D570" s="100"/>
      <c r="E570" s="75"/>
      <c r="F570" s="4"/>
      <c r="G570" s="4"/>
      <c r="H570" s="101"/>
      <c r="I570" s="102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99"/>
      <c r="V570" s="20"/>
      <c r="W570" s="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</row>
    <row r="571" spans="1:45" ht="35.25" customHeight="1" x14ac:dyDescent="0.35">
      <c r="A571" s="98"/>
      <c r="B571" s="99"/>
      <c r="C571" s="99"/>
      <c r="D571" s="100"/>
      <c r="E571" s="75"/>
      <c r="F571" s="4"/>
      <c r="G571" s="4"/>
      <c r="H571" s="101"/>
      <c r="I571" s="102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99"/>
      <c r="V571" s="20"/>
      <c r="W571" s="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</row>
    <row r="572" spans="1:45" ht="35.25" customHeight="1" x14ac:dyDescent="0.35">
      <c r="A572" s="98"/>
      <c r="B572" s="99"/>
      <c r="C572" s="99"/>
      <c r="D572" s="100"/>
      <c r="E572" s="75"/>
      <c r="F572" s="4"/>
      <c r="G572" s="4"/>
      <c r="H572" s="101"/>
      <c r="I572" s="102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99"/>
      <c r="V572" s="20"/>
      <c r="W572" s="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</row>
    <row r="573" spans="1:45" ht="35.25" customHeight="1" x14ac:dyDescent="0.35">
      <c r="A573" s="98"/>
      <c r="B573" s="99"/>
      <c r="C573" s="99"/>
      <c r="D573" s="100"/>
      <c r="E573" s="75"/>
      <c r="F573" s="4"/>
      <c r="G573" s="4"/>
      <c r="H573" s="101"/>
      <c r="I573" s="102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99"/>
      <c r="V573" s="20"/>
      <c r="W573" s="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</row>
    <row r="574" spans="1:45" ht="35.25" customHeight="1" x14ac:dyDescent="0.35">
      <c r="A574" s="98"/>
      <c r="B574" s="99"/>
      <c r="C574" s="99"/>
      <c r="D574" s="100"/>
      <c r="E574" s="75"/>
      <c r="F574" s="4"/>
      <c r="G574" s="4"/>
      <c r="H574" s="101"/>
      <c r="I574" s="102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99"/>
      <c r="V574" s="20"/>
      <c r="W574" s="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</row>
    <row r="575" spans="1:45" ht="35.25" customHeight="1" x14ac:dyDescent="0.35">
      <c r="A575" s="98"/>
      <c r="B575" s="99"/>
      <c r="C575" s="99"/>
      <c r="D575" s="100"/>
      <c r="E575" s="75"/>
      <c r="F575" s="4"/>
      <c r="G575" s="4"/>
      <c r="H575" s="101"/>
      <c r="I575" s="102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99"/>
      <c r="V575" s="20"/>
      <c r="W575" s="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</row>
    <row r="576" spans="1:45" ht="35.25" customHeight="1" x14ac:dyDescent="0.35">
      <c r="A576" s="98"/>
      <c r="B576" s="99"/>
      <c r="C576" s="99"/>
      <c r="D576" s="100"/>
      <c r="E576" s="75"/>
      <c r="F576" s="4"/>
      <c r="G576" s="4"/>
      <c r="H576" s="101"/>
      <c r="I576" s="102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99"/>
      <c r="V576" s="20"/>
      <c r="W576" s="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</row>
    <row r="577" spans="1:45" ht="35.25" customHeight="1" x14ac:dyDescent="0.35">
      <c r="A577" s="98"/>
      <c r="B577" s="99"/>
      <c r="C577" s="99"/>
      <c r="D577" s="100"/>
      <c r="E577" s="75"/>
      <c r="F577" s="4"/>
      <c r="G577" s="4"/>
      <c r="H577" s="101"/>
      <c r="I577" s="102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99"/>
      <c r="V577" s="20"/>
      <c r="W577" s="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</row>
    <row r="578" spans="1:45" ht="35.25" customHeight="1" x14ac:dyDescent="0.35">
      <c r="A578" s="98"/>
      <c r="B578" s="99"/>
      <c r="C578" s="99"/>
      <c r="D578" s="100"/>
      <c r="E578" s="75"/>
      <c r="F578" s="4"/>
      <c r="G578" s="4"/>
      <c r="H578" s="101"/>
      <c r="I578" s="102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99"/>
      <c r="V578" s="20"/>
      <c r="W578" s="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</row>
    <row r="579" spans="1:45" ht="35.25" customHeight="1" x14ac:dyDescent="0.35">
      <c r="A579" s="98"/>
      <c r="B579" s="99"/>
      <c r="C579" s="99"/>
      <c r="D579" s="100"/>
      <c r="E579" s="75"/>
      <c r="F579" s="4"/>
      <c r="G579" s="4"/>
      <c r="H579" s="101"/>
      <c r="I579" s="102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99"/>
      <c r="V579" s="20"/>
      <c r="W579" s="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</row>
    <row r="580" spans="1:45" ht="35.25" customHeight="1" x14ac:dyDescent="0.35">
      <c r="A580" s="98"/>
      <c r="B580" s="99"/>
      <c r="C580" s="99"/>
      <c r="D580" s="100"/>
      <c r="E580" s="75"/>
      <c r="F580" s="4"/>
      <c r="G580" s="4"/>
      <c r="H580" s="101"/>
      <c r="I580" s="102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99"/>
      <c r="V580" s="20"/>
      <c r="W580" s="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</row>
    <row r="581" spans="1:45" ht="35.25" customHeight="1" x14ac:dyDescent="0.35">
      <c r="A581" s="98"/>
      <c r="B581" s="99"/>
      <c r="C581" s="99"/>
      <c r="D581" s="100"/>
      <c r="E581" s="75"/>
      <c r="F581" s="4"/>
      <c r="G581" s="4"/>
      <c r="H581" s="101"/>
      <c r="I581" s="102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99"/>
      <c r="V581" s="20"/>
      <c r="W581" s="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</row>
    <row r="582" spans="1:45" ht="35.25" customHeight="1" x14ac:dyDescent="0.35">
      <c r="A582" s="98"/>
      <c r="B582" s="99"/>
      <c r="C582" s="99"/>
      <c r="D582" s="100"/>
      <c r="E582" s="75"/>
      <c r="F582" s="4"/>
      <c r="G582" s="4"/>
      <c r="H582" s="101"/>
      <c r="I582" s="102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99"/>
      <c r="V582" s="20"/>
      <c r="W582" s="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</row>
    <row r="583" spans="1:45" ht="35.25" customHeight="1" x14ac:dyDescent="0.35">
      <c r="A583" s="98"/>
      <c r="B583" s="99"/>
      <c r="C583" s="99"/>
      <c r="D583" s="100"/>
      <c r="E583" s="75"/>
      <c r="F583" s="4"/>
      <c r="G583" s="4"/>
      <c r="H583" s="101"/>
      <c r="I583" s="102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99"/>
      <c r="V583" s="20"/>
      <c r="W583" s="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</row>
    <row r="584" spans="1:45" ht="35.25" customHeight="1" x14ac:dyDescent="0.35">
      <c r="A584" s="98"/>
      <c r="B584" s="99"/>
      <c r="C584" s="99"/>
      <c r="D584" s="100"/>
      <c r="E584" s="75"/>
      <c r="F584" s="4"/>
      <c r="G584" s="4"/>
      <c r="H584" s="101"/>
      <c r="I584" s="102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99"/>
      <c r="V584" s="20"/>
      <c r="W584" s="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</row>
    <row r="585" spans="1:45" ht="35.25" customHeight="1" x14ac:dyDescent="0.35">
      <c r="A585" s="98"/>
      <c r="B585" s="99"/>
      <c r="C585" s="99"/>
      <c r="D585" s="100"/>
      <c r="E585" s="75"/>
      <c r="F585" s="4"/>
      <c r="G585" s="4"/>
      <c r="H585" s="101"/>
      <c r="I585" s="102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99"/>
      <c r="V585" s="20"/>
      <c r="W585" s="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</row>
    <row r="586" spans="1:45" ht="35.25" customHeight="1" x14ac:dyDescent="0.35">
      <c r="A586" s="98"/>
      <c r="B586" s="99"/>
      <c r="C586" s="99"/>
      <c r="D586" s="100"/>
      <c r="E586" s="75"/>
      <c r="F586" s="4"/>
      <c r="G586" s="4"/>
      <c r="H586" s="101"/>
      <c r="I586" s="102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99"/>
      <c r="V586" s="20"/>
      <c r="W586" s="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</row>
    <row r="587" spans="1:45" ht="35.25" customHeight="1" x14ac:dyDescent="0.35">
      <c r="A587" s="98"/>
      <c r="B587" s="99"/>
      <c r="C587" s="99"/>
      <c r="D587" s="100"/>
      <c r="E587" s="75"/>
      <c r="F587" s="4"/>
      <c r="G587" s="4"/>
      <c r="H587" s="101"/>
      <c r="I587" s="102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99"/>
      <c r="V587" s="20"/>
      <c r="W587" s="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</row>
    <row r="588" spans="1:45" ht="35.25" customHeight="1" x14ac:dyDescent="0.35">
      <c r="A588" s="98"/>
      <c r="B588" s="99"/>
      <c r="C588" s="99"/>
      <c r="D588" s="100"/>
      <c r="E588" s="75"/>
      <c r="F588" s="4"/>
      <c r="G588" s="4"/>
      <c r="H588" s="101"/>
      <c r="I588" s="102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99"/>
      <c r="V588" s="20"/>
      <c r="W588" s="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</row>
    <row r="589" spans="1:45" ht="35.25" customHeight="1" x14ac:dyDescent="0.35">
      <c r="A589" s="98"/>
      <c r="B589" s="99"/>
      <c r="C589" s="99"/>
      <c r="D589" s="100"/>
      <c r="E589" s="75"/>
      <c r="F589" s="4"/>
      <c r="G589" s="4"/>
      <c r="H589" s="101"/>
      <c r="I589" s="102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99"/>
      <c r="V589" s="20"/>
      <c r="W589" s="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</row>
    <row r="590" spans="1:45" ht="35.25" customHeight="1" x14ac:dyDescent="0.35">
      <c r="A590" s="98"/>
      <c r="B590" s="99"/>
      <c r="C590" s="99"/>
      <c r="D590" s="100"/>
      <c r="E590" s="75"/>
      <c r="F590" s="4"/>
      <c r="G590" s="4"/>
      <c r="H590" s="101"/>
      <c r="I590" s="102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99"/>
      <c r="V590" s="20"/>
      <c r="W590" s="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</row>
    <row r="591" spans="1:45" ht="35.25" customHeight="1" x14ac:dyDescent="0.35">
      <c r="A591" s="98"/>
      <c r="B591" s="99"/>
      <c r="C591" s="99"/>
      <c r="D591" s="100"/>
      <c r="E591" s="75"/>
      <c r="F591" s="4"/>
      <c r="G591" s="4"/>
      <c r="H591" s="101"/>
      <c r="I591" s="102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99"/>
      <c r="V591" s="20"/>
      <c r="W591" s="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</row>
    <row r="592" spans="1:45" ht="35.25" customHeight="1" x14ac:dyDescent="0.35">
      <c r="A592" s="98"/>
      <c r="B592" s="99"/>
      <c r="C592" s="99"/>
      <c r="D592" s="100"/>
      <c r="E592" s="75"/>
      <c r="F592" s="4"/>
      <c r="G592" s="4"/>
      <c r="H592" s="101"/>
      <c r="I592" s="102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99"/>
      <c r="V592" s="20"/>
      <c r="W592" s="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</row>
    <row r="593" spans="1:45" ht="35.25" customHeight="1" x14ac:dyDescent="0.35">
      <c r="A593" s="98"/>
      <c r="B593" s="99"/>
      <c r="C593" s="99"/>
      <c r="D593" s="100"/>
      <c r="E593" s="75"/>
      <c r="F593" s="4"/>
      <c r="G593" s="4"/>
      <c r="H593" s="101"/>
      <c r="I593" s="102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99"/>
      <c r="V593" s="20"/>
      <c r="W593" s="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</row>
    <row r="594" spans="1:45" ht="35.25" customHeight="1" x14ac:dyDescent="0.35">
      <c r="A594" s="98"/>
      <c r="B594" s="99"/>
      <c r="C594" s="99"/>
      <c r="D594" s="100"/>
      <c r="E594" s="75"/>
      <c r="F594" s="4"/>
      <c r="G594" s="4"/>
      <c r="H594" s="101"/>
      <c r="I594" s="102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99"/>
      <c r="V594" s="20"/>
      <c r="W594" s="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</row>
    <row r="595" spans="1:45" ht="35.25" customHeight="1" x14ac:dyDescent="0.35">
      <c r="A595" s="98"/>
      <c r="B595" s="99"/>
      <c r="C595" s="99"/>
      <c r="D595" s="100"/>
      <c r="E595" s="75"/>
      <c r="F595" s="4"/>
      <c r="G595" s="4"/>
      <c r="H595" s="101"/>
      <c r="I595" s="102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99"/>
      <c r="V595" s="20"/>
      <c r="W595" s="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</row>
    <row r="596" spans="1:45" ht="35.25" customHeight="1" x14ac:dyDescent="0.35">
      <c r="A596" s="98"/>
      <c r="B596" s="99"/>
      <c r="C596" s="99"/>
      <c r="D596" s="100"/>
      <c r="E596" s="75"/>
      <c r="F596" s="4"/>
      <c r="G596" s="4"/>
      <c r="H596" s="101"/>
      <c r="I596" s="102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99"/>
      <c r="V596" s="20"/>
      <c r="W596" s="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</row>
    <row r="597" spans="1:45" ht="35.25" customHeight="1" x14ac:dyDescent="0.35">
      <c r="A597" s="98"/>
      <c r="B597" s="99"/>
      <c r="C597" s="99"/>
      <c r="D597" s="100"/>
      <c r="E597" s="75"/>
      <c r="F597" s="4"/>
      <c r="G597" s="4"/>
      <c r="H597" s="101"/>
      <c r="I597" s="102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99"/>
      <c r="V597" s="20"/>
      <c r="W597" s="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</row>
    <row r="598" spans="1:45" ht="35.25" customHeight="1" x14ac:dyDescent="0.35">
      <c r="A598" s="98"/>
      <c r="B598" s="99"/>
      <c r="C598" s="99"/>
      <c r="D598" s="100"/>
      <c r="E598" s="75"/>
      <c r="F598" s="4"/>
      <c r="G598" s="4"/>
      <c r="H598" s="101"/>
      <c r="I598" s="102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99"/>
      <c r="V598" s="20"/>
      <c r="W598" s="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</row>
    <row r="599" spans="1:45" ht="35.25" customHeight="1" x14ac:dyDescent="0.35">
      <c r="A599" s="98"/>
      <c r="B599" s="99"/>
      <c r="C599" s="99"/>
      <c r="D599" s="100"/>
      <c r="E599" s="75"/>
      <c r="F599" s="4"/>
      <c r="G599" s="4"/>
      <c r="H599" s="101"/>
      <c r="I599" s="102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99"/>
      <c r="V599" s="20"/>
      <c r="W599" s="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</row>
    <row r="600" spans="1:45" ht="35.25" customHeight="1" x14ac:dyDescent="0.35">
      <c r="A600" s="98"/>
      <c r="B600" s="99"/>
      <c r="C600" s="99"/>
      <c r="D600" s="100"/>
      <c r="E600" s="75"/>
      <c r="F600" s="4"/>
      <c r="G600" s="4"/>
      <c r="H600" s="101"/>
      <c r="I600" s="102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99"/>
      <c r="V600" s="20"/>
      <c r="W600" s="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</row>
    <row r="601" spans="1:45" ht="35.25" customHeight="1" x14ac:dyDescent="0.35">
      <c r="A601" s="98"/>
      <c r="B601" s="99"/>
      <c r="C601" s="99"/>
      <c r="D601" s="100"/>
      <c r="E601" s="75"/>
      <c r="F601" s="4"/>
      <c r="G601" s="4"/>
      <c r="H601" s="101"/>
      <c r="I601" s="102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99"/>
      <c r="V601" s="20"/>
      <c r="W601" s="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</row>
    <row r="602" spans="1:45" ht="35.25" customHeight="1" x14ac:dyDescent="0.35">
      <c r="A602" s="98"/>
      <c r="B602" s="99"/>
      <c r="C602" s="99"/>
      <c r="D602" s="100"/>
      <c r="E602" s="75"/>
      <c r="F602" s="4"/>
      <c r="G602" s="4"/>
      <c r="H602" s="101"/>
      <c r="I602" s="102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99"/>
      <c r="V602" s="20"/>
      <c r="W602" s="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</row>
    <row r="603" spans="1:45" ht="35.25" customHeight="1" x14ac:dyDescent="0.35">
      <c r="A603" s="98"/>
      <c r="B603" s="99"/>
      <c r="C603" s="99"/>
      <c r="D603" s="100"/>
      <c r="E603" s="75"/>
      <c r="F603" s="4"/>
      <c r="G603" s="4"/>
      <c r="H603" s="101"/>
      <c r="I603" s="102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99"/>
      <c r="V603" s="20"/>
      <c r="W603" s="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</row>
    <row r="604" spans="1:45" ht="35.25" customHeight="1" x14ac:dyDescent="0.35">
      <c r="A604" s="98"/>
      <c r="B604" s="99"/>
      <c r="C604" s="99"/>
      <c r="D604" s="100"/>
      <c r="E604" s="75"/>
      <c r="F604" s="4"/>
      <c r="G604" s="4"/>
      <c r="H604" s="101"/>
      <c r="I604" s="102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99"/>
      <c r="V604" s="20"/>
      <c r="W604" s="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</row>
    <row r="605" spans="1:45" ht="35.25" customHeight="1" x14ac:dyDescent="0.35">
      <c r="A605" s="98"/>
      <c r="B605" s="99"/>
      <c r="C605" s="99"/>
      <c r="D605" s="100"/>
      <c r="E605" s="75"/>
      <c r="F605" s="4"/>
      <c r="G605" s="4"/>
      <c r="H605" s="101"/>
      <c r="I605" s="102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99"/>
      <c r="V605" s="20"/>
      <c r="W605" s="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</row>
    <row r="606" spans="1:45" ht="35.25" customHeight="1" x14ac:dyDescent="0.35">
      <c r="A606" s="98"/>
      <c r="B606" s="99"/>
      <c r="C606" s="99"/>
      <c r="D606" s="100"/>
      <c r="E606" s="75"/>
      <c r="F606" s="4"/>
      <c r="G606" s="4"/>
      <c r="H606" s="101"/>
      <c r="I606" s="102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99"/>
      <c r="V606" s="20"/>
      <c r="W606" s="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</row>
    <row r="607" spans="1:45" ht="35.25" customHeight="1" x14ac:dyDescent="0.35">
      <c r="A607" s="98"/>
      <c r="B607" s="99"/>
      <c r="C607" s="99"/>
      <c r="D607" s="100"/>
      <c r="E607" s="75"/>
      <c r="F607" s="4"/>
      <c r="G607" s="4"/>
      <c r="H607" s="101"/>
      <c r="I607" s="102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99"/>
      <c r="V607" s="20"/>
      <c r="W607" s="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</row>
    <row r="608" spans="1:45" ht="35.25" customHeight="1" x14ac:dyDescent="0.35">
      <c r="A608" s="98"/>
      <c r="B608" s="99"/>
      <c r="C608" s="99"/>
      <c r="D608" s="100"/>
      <c r="E608" s="75"/>
      <c r="F608" s="4"/>
      <c r="G608" s="4"/>
      <c r="H608" s="101"/>
      <c r="I608" s="102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99"/>
      <c r="V608" s="20"/>
      <c r="W608" s="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</row>
    <row r="609" spans="1:45" ht="35.25" customHeight="1" x14ac:dyDescent="0.35">
      <c r="A609" s="98"/>
      <c r="B609" s="99"/>
      <c r="C609" s="99"/>
      <c r="D609" s="100"/>
      <c r="E609" s="75"/>
      <c r="F609" s="4"/>
      <c r="G609" s="4"/>
      <c r="H609" s="101"/>
      <c r="I609" s="102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99"/>
      <c r="V609" s="20"/>
      <c r="W609" s="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</row>
    <row r="610" spans="1:45" ht="35.25" customHeight="1" x14ac:dyDescent="0.35">
      <c r="A610" s="98"/>
      <c r="B610" s="99"/>
      <c r="C610" s="99"/>
      <c r="D610" s="100"/>
      <c r="E610" s="75"/>
      <c r="F610" s="4"/>
      <c r="G610" s="4"/>
      <c r="H610" s="101"/>
      <c r="I610" s="102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99"/>
      <c r="V610" s="20"/>
      <c r="W610" s="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</row>
    <row r="611" spans="1:45" ht="35.25" customHeight="1" x14ac:dyDescent="0.35">
      <c r="A611" s="98"/>
      <c r="B611" s="99"/>
      <c r="C611" s="99"/>
      <c r="D611" s="100"/>
      <c r="E611" s="75"/>
      <c r="F611" s="4"/>
      <c r="G611" s="4"/>
      <c r="H611" s="101"/>
      <c r="I611" s="102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99"/>
      <c r="V611" s="20"/>
      <c r="W611" s="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</row>
    <row r="612" spans="1:45" ht="35.25" customHeight="1" x14ac:dyDescent="0.35">
      <c r="A612" s="98"/>
      <c r="B612" s="99"/>
      <c r="C612" s="99"/>
      <c r="D612" s="100"/>
      <c r="E612" s="75"/>
      <c r="F612" s="4"/>
      <c r="G612" s="4"/>
      <c r="H612" s="101"/>
      <c r="I612" s="102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99"/>
      <c r="V612" s="20"/>
      <c r="W612" s="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</row>
    <row r="613" spans="1:45" ht="35.25" customHeight="1" x14ac:dyDescent="0.35">
      <c r="A613" s="98"/>
      <c r="B613" s="99"/>
      <c r="C613" s="99"/>
      <c r="D613" s="100"/>
      <c r="E613" s="75"/>
      <c r="F613" s="4"/>
      <c r="G613" s="4"/>
      <c r="H613" s="101"/>
      <c r="I613" s="102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99"/>
      <c r="V613" s="20"/>
      <c r="W613" s="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</row>
    <row r="614" spans="1:45" ht="35.25" customHeight="1" x14ac:dyDescent="0.35">
      <c r="A614" s="98"/>
      <c r="B614" s="99"/>
      <c r="C614" s="99"/>
      <c r="D614" s="100"/>
      <c r="E614" s="75"/>
      <c r="F614" s="4"/>
      <c r="G614" s="4"/>
      <c r="H614" s="101"/>
      <c r="I614" s="102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99"/>
      <c r="V614" s="20"/>
      <c r="W614" s="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</row>
    <row r="615" spans="1:45" ht="35.25" customHeight="1" x14ac:dyDescent="0.35">
      <c r="A615" s="98"/>
      <c r="B615" s="99"/>
      <c r="C615" s="99"/>
      <c r="D615" s="100"/>
      <c r="E615" s="75"/>
      <c r="F615" s="4"/>
      <c r="G615" s="4"/>
      <c r="H615" s="101"/>
      <c r="I615" s="102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99"/>
      <c r="V615" s="20"/>
      <c r="W615" s="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</row>
    <row r="616" spans="1:45" ht="35.25" customHeight="1" x14ac:dyDescent="0.35">
      <c r="A616" s="98"/>
      <c r="B616" s="99"/>
      <c r="C616" s="99"/>
      <c r="D616" s="100"/>
      <c r="E616" s="75"/>
      <c r="F616" s="4"/>
      <c r="G616" s="4"/>
      <c r="H616" s="101"/>
      <c r="I616" s="102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99"/>
      <c r="V616" s="20"/>
      <c r="W616" s="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</row>
    <row r="617" spans="1:45" ht="35.25" customHeight="1" x14ac:dyDescent="0.35">
      <c r="A617" s="98"/>
      <c r="B617" s="99"/>
      <c r="C617" s="99"/>
      <c r="D617" s="100"/>
      <c r="E617" s="75"/>
      <c r="F617" s="4"/>
      <c r="G617" s="4"/>
      <c r="H617" s="101"/>
      <c r="I617" s="102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99"/>
      <c r="V617" s="20"/>
      <c r="W617" s="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</row>
    <row r="618" spans="1:45" ht="35.25" customHeight="1" x14ac:dyDescent="0.35">
      <c r="A618" s="98"/>
      <c r="B618" s="99"/>
      <c r="C618" s="99"/>
      <c r="D618" s="100"/>
      <c r="E618" s="75"/>
      <c r="F618" s="4"/>
      <c r="G618" s="4"/>
      <c r="H618" s="101"/>
      <c r="I618" s="102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99"/>
      <c r="V618" s="20"/>
      <c r="W618" s="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</row>
    <row r="619" spans="1:45" ht="35.25" customHeight="1" x14ac:dyDescent="0.35">
      <c r="A619" s="98"/>
      <c r="B619" s="99"/>
      <c r="C619" s="99"/>
      <c r="D619" s="100"/>
      <c r="E619" s="75"/>
      <c r="F619" s="4"/>
      <c r="G619" s="4"/>
      <c r="H619" s="101"/>
      <c r="I619" s="102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99"/>
      <c r="V619" s="20"/>
      <c r="W619" s="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</row>
    <row r="620" spans="1:45" ht="35.25" customHeight="1" x14ac:dyDescent="0.35">
      <c r="A620" s="98"/>
      <c r="B620" s="99"/>
      <c r="C620" s="99"/>
      <c r="D620" s="100"/>
      <c r="E620" s="75"/>
      <c r="F620" s="4"/>
      <c r="G620" s="4"/>
      <c r="H620" s="101"/>
      <c r="I620" s="102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99"/>
      <c r="V620" s="20"/>
      <c r="W620" s="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</row>
    <row r="621" spans="1:45" ht="35.25" customHeight="1" x14ac:dyDescent="0.35">
      <c r="A621" s="98"/>
      <c r="B621" s="99"/>
      <c r="C621" s="99"/>
      <c r="D621" s="100"/>
      <c r="E621" s="75"/>
      <c r="F621" s="4"/>
      <c r="G621" s="4"/>
      <c r="H621" s="101"/>
      <c r="I621" s="102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99"/>
      <c r="V621" s="20"/>
      <c r="W621" s="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</row>
    <row r="622" spans="1:45" ht="35.25" customHeight="1" x14ac:dyDescent="0.35">
      <c r="A622" s="98"/>
      <c r="B622" s="99"/>
      <c r="C622" s="99"/>
      <c r="D622" s="100"/>
      <c r="E622" s="75"/>
      <c r="F622" s="4"/>
      <c r="G622" s="4"/>
      <c r="H622" s="101"/>
      <c r="I622" s="102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99"/>
      <c r="V622" s="20"/>
      <c r="W622" s="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</row>
    <row r="623" spans="1:45" ht="35.25" customHeight="1" x14ac:dyDescent="0.35">
      <c r="A623" s="98"/>
      <c r="B623" s="99"/>
      <c r="C623" s="99"/>
      <c r="D623" s="100"/>
      <c r="E623" s="75"/>
      <c r="F623" s="4"/>
      <c r="G623" s="4"/>
      <c r="H623" s="101"/>
      <c r="I623" s="102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99"/>
      <c r="V623" s="20"/>
      <c r="W623" s="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</row>
    <row r="624" spans="1:45" ht="35.25" customHeight="1" x14ac:dyDescent="0.35">
      <c r="A624" s="98"/>
      <c r="B624" s="99"/>
      <c r="C624" s="99"/>
      <c r="D624" s="100"/>
      <c r="E624" s="75"/>
      <c r="F624" s="4"/>
      <c r="G624" s="4"/>
      <c r="H624" s="101"/>
      <c r="I624" s="102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99"/>
      <c r="V624" s="20"/>
      <c r="W624" s="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</row>
    <row r="625" spans="1:45" ht="35.25" customHeight="1" x14ac:dyDescent="0.35">
      <c r="A625" s="98"/>
      <c r="B625" s="99"/>
      <c r="C625" s="99"/>
      <c r="D625" s="100"/>
      <c r="E625" s="75"/>
      <c r="F625" s="4"/>
      <c r="G625" s="4"/>
      <c r="H625" s="101"/>
      <c r="I625" s="102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99"/>
      <c r="V625" s="20"/>
      <c r="W625" s="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</row>
    <row r="626" spans="1:45" ht="35.25" customHeight="1" x14ac:dyDescent="0.35">
      <c r="A626" s="98"/>
      <c r="B626" s="99"/>
      <c r="C626" s="99"/>
      <c r="D626" s="100"/>
      <c r="E626" s="75"/>
      <c r="F626" s="4"/>
      <c r="G626" s="4"/>
      <c r="H626" s="101"/>
      <c r="I626" s="102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99"/>
      <c r="V626" s="20"/>
      <c r="W626" s="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</row>
    <row r="627" spans="1:45" ht="35.25" customHeight="1" x14ac:dyDescent="0.35">
      <c r="A627" s="98"/>
      <c r="B627" s="99"/>
      <c r="C627" s="99"/>
      <c r="D627" s="100"/>
      <c r="E627" s="75"/>
      <c r="F627" s="4"/>
      <c r="G627" s="4"/>
      <c r="H627" s="101"/>
      <c r="I627" s="102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99"/>
      <c r="V627" s="20"/>
      <c r="W627" s="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</row>
    <row r="628" spans="1:45" ht="35.25" customHeight="1" x14ac:dyDescent="0.35">
      <c r="A628" s="98"/>
      <c r="B628" s="99"/>
      <c r="C628" s="99"/>
      <c r="D628" s="100"/>
      <c r="E628" s="75"/>
      <c r="F628" s="4"/>
      <c r="G628" s="4"/>
      <c r="H628" s="101"/>
      <c r="I628" s="102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99"/>
      <c r="V628" s="20"/>
      <c r="W628" s="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</row>
    <row r="629" spans="1:45" ht="35.25" customHeight="1" x14ac:dyDescent="0.35">
      <c r="A629" s="98"/>
      <c r="B629" s="99"/>
      <c r="C629" s="99"/>
      <c r="D629" s="100"/>
      <c r="E629" s="75"/>
      <c r="F629" s="4"/>
      <c r="G629" s="4"/>
      <c r="H629" s="101"/>
      <c r="I629" s="102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99"/>
      <c r="V629" s="20"/>
      <c r="W629" s="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</row>
    <row r="630" spans="1:45" ht="35.25" customHeight="1" x14ac:dyDescent="0.35">
      <c r="A630" s="98"/>
      <c r="B630" s="99"/>
      <c r="C630" s="99"/>
      <c r="D630" s="100"/>
      <c r="E630" s="75"/>
      <c r="F630" s="4"/>
      <c r="G630" s="4"/>
      <c r="H630" s="101"/>
      <c r="I630" s="102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99"/>
      <c r="V630" s="20"/>
      <c r="W630" s="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</row>
    <row r="631" spans="1:45" ht="35.25" customHeight="1" x14ac:dyDescent="0.35">
      <c r="A631" s="98"/>
      <c r="B631" s="99"/>
      <c r="C631" s="99"/>
      <c r="D631" s="100"/>
      <c r="E631" s="75"/>
      <c r="F631" s="4"/>
      <c r="G631" s="4"/>
      <c r="H631" s="101"/>
      <c r="I631" s="102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99"/>
      <c r="V631" s="20"/>
      <c r="W631" s="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</row>
    <row r="632" spans="1:45" ht="35.25" customHeight="1" x14ac:dyDescent="0.35">
      <c r="A632" s="98"/>
      <c r="B632" s="99"/>
      <c r="C632" s="99"/>
      <c r="D632" s="100"/>
      <c r="E632" s="75"/>
      <c r="F632" s="4"/>
      <c r="G632" s="4"/>
      <c r="H632" s="101"/>
      <c r="I632" s="102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99"/>
      <c r="V632" s="20"/>
      <c r="W632" s="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</row>
    <row r="633" spans="1:45" ht="35.25" customHeight="1" x14ac:dyDescent="0.35">
      <c r="A633" s="98"/>
      <c r="B633" s="99"/>
      <c r="C633" s="99"/>
      <c r="D633" s="100"/>
      <c r="E633" s="75"/>
      <c r="F633" s="4"/>
      <c r="G633" s="4"/>
      <c r="H633" s="101"/>
      <c r="I633" s="102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99"/>
      <c r="V633" s="20"/>
      <c r="W633" s="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</row>
    <row r="634" spans="1:45" ht="35.25" customHeight="1" x14ac:dyDescent="0.35">
      <c r="A634" s="98"/>
      <c r="B634" s="99"/>
      <c r="C634" s="99"/>
      <c r="D634" s="100"/>
      <c r="E634" s="75"/>
      <c r="F634" s="4"/>
      <c r="G634" s="4"/>
      <c r="H634" s="101"/>
      <c r="I634" s="102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99"/>
      <c r="V634" s="20"/>
      <c r="W634" s="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</row>
    <row r="635" spans="1:45" ht="35.25" customHeight="1" x14ac:dyDescent="0.35">
      <c r="A635" s="98"/>
      <c r="B635" s="99"/>
      <c r="C635" s="99"/>
      <c r="D635" s="100"/>
      <c r="E635" s="75"/>
      <c r="F635" s="4"/>
      <c r="G635" s="4"/>
      <c r="H635" s="101"/>
      <c r="I635" s="102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99"/>
      <c r="V635" s="20"/>
      <c r="W635" s="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</row>
    <row r="636" spans="1:45" ht="35.25" customHeight="1" x14ac:dyDescent="0.35">
      <c r="A636" s="98"/>
      <c r="B636" s="99"/>
      <c r="C636" s="99"/>
      <c r="D636" s="100"/>
      <c r="E636" s="75"/>
      <c r="F636" s="4"/>
      <c r="G636" s="4"/>
      <c r="H636" s="101"/>
      <c r="I636" s="102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99"/>
      <c r="V636" s="20"/>
      <c r="W636" s="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</row>
    <row r="637" spans="1:45" ht="35.25" customHeight="1" x14ac:dyDescent="0.35">
      <c r="A637" s="98"/>
      <c r="B637" s="99"/>
      <c r="C637" s="99"/>
      <c r="D637" s="100"/>
      <c r="E637" s="75"/>
      <c r="F637" s="4"/>
      <c r="G637" s="4"/>
      <c r="H637" s="101"/>
      <c r="I637" s="102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99"/>
      <c r="V637" s="20"/>
      <c r="W637" s="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</row>
    <row r="638" spans="1:45" ht="35.25" customHeight="1" x14ac:dyDescent="0.35">
      <c r="A638" s="98"/>
      <c r="B638" s="99"/>
      <c r="C638" s="99"/>
      <c r="D638" s="100"/>
      <c r="E638" s="75"/>
      <c r="F638" s="4"/>
      <c r="G638" s="4"/>
      <c r="H638" s="101"/>
      <c r="I638" s="102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99"/>
      <c r="V638" s="20"/>
      <c r="W638" s="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</row>
    <row r="639" spans="1:45" ht="35.25" customHeight="1" x14ac:dyDescent="0.35">
      <c r="A639" s="98"/>
      <c r="B639" s="99"/>
      <c r="C639" s="99"/>
      <c r="D639" s="100"/>
      <c r="E639" s="75"/>
      <c r="F639" s="4"/>
      <c r="G639" s="4"/>
      <c r="H639" s="101"/>
      <c r="I639" s="102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99"/>
      <c r="V639" s="20"/>
      <c r="W639" s="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</row>
    <row r="640" spans="1:45" ht="35.25" customHeight="1" x14ac:dyDescent="0.35">
      <c r="A640" s="98"/>
      <c r="B640" s="99"/>
      <c r="C640" s="99"/>
      <c r="D640" s="100"/>
      <c r="E640" s="75"/>
      <c r="F640" s="4"/>
      <c r="G640" s="4"/>
      <c r="H640" s="101"/>
      <c r="I640" s="102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99"/>
      <c r="V640" s="20"/>
      <c r="W640" s="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</row>
    <row r="641" spans="1:45" ht="35.25" customHeight="1" x14ac:dyDescent="0.35">
      <c r="A641" s="98"/>
      <c r="B641" s="99"/>
      <c r="C641" s="99"/>
      <c r="D641" s="100"/>
      <c r="E641" s="75"/>
      <c r="F641" s="4"/>
      <c r="G641" s="4"/>
      <c r="H641" s="101"/>
      <c r="I641" s="102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99"/>
      <c r="V641" s="20"/>
      <c r="W641" s="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</row>
    <row r="642" spans="1:45" ht="35.25" customHeight="1" x14ac:dyDescent="0.35">
      <c r="A642" s="98"/>
      <c r="B642" s="99"/>
      <c r="C642" s="99"/>
      <c r="D642" s="100"/>
      <c r="E642" s="75"/>
      <c r="F642" s="4"/>
      <c r="G642" s="4"/>
      <c r="H642" s="101"/>
      <c r="I642" s="102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99"/>
      <c r="V642" s="20"/>
      <c r="W642" s="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</row>
    <row r="643" spans="1:45" ht="35.25" customHeight="1" x14ac:dyDescent="0.35">
      <c r="A643" s="98"/>
      <c r="B643" s="99"/>
      <c r="C643" s="99"/>
      <c r="D643" s="100"/>
      <c r="E643" s="75"/>
      <c r="F643" s="4"/>
      <c r="G643" s="4"/>
      <c r="H643" s="101"/>
      <c r="I643" s="102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99"/>
      <c r="V643" s="20"/>
      <c r="W643" s="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</row>
    <row r="644" spans="1:45" ht="35.25" customHeight="1" x14ac:dyDescent="0.35">
      <c r="A644" s="98"/>
      <c r="B644" s="99"/>
      <c r="C644" s="99"/>
      <c r="D644" s="100"/>
      <c r="E644" s="75"/>
      <c r="F644" s="4"/>
      <c r="G644" s="4"/>
      <c r="H644" s="101"/>
      <c r="I644" s="102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99"/>
      <c r="V644" s="20"/>
      <c r="W644" s="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</row>
    <row r="645" spans="1:45" ht="35.25" customHeight="1" x14ac:dyDescent="0.35">
      <c r="A645" s="98"/>
      <c r="B645" s="99"/>
      <c r="C645" s="99"/>
      <c r="D645" s="100"/>
      <c r="E645" s="75"/>
      <c r="F645" s="4"/>
      <c r="G645" s="4"/>
      <c r="H645" s="101"/>
      <c r="I645" s="102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99"/>
      <c r="V645" s="20"/>
      <c r="W645" s="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</row>
    <row r="646" spans="1:45" ht="35.25" customHeight="1" x14ac:dyDescent="0.35">
      <c r="A646" s="98"/>
      <c r="B646" s="99"/>
      <c r="C646" s="99"/>
      <c r="D646" s="100"/>
      <c r="E646" s="75"/>
      <c r="F646" s="4"/>
      <c r="G646" s="4"/>
      <c r="H646" s="101"/>
      <c r="I646" s="102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99"/>
      <c r="V646" s="20"/>
      <c r="W646" s="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</row>
    <row r="647" spans="1:45" ht="35.25" customHeight="1" x14ac:dyDescent="0.35">
      <c r="A647" s="98"/>
      <c r="B647" s="99"/>
      <c r="C647" s="99"/>
      <c r="D647" s="100"/>
      <c r="E647" s="75"/>
      <c r="F647" s="4"/>
      <c r="G647" s="4"/>
      <c r="H647" s="101"/>
      <c r="I647" s="102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99"/>
      <c r="V647" s="20"/>
      <c r="W647" s="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</row>
    <row r="648" spans="1:45" ht="35.25" customHeight="1" x14ac:dyDescent="0.35">
      <c r="A648" s="98"/>
      <c r="B648" s="99"/>
      <c r="C648" s="99"/>
      <c r="D648" s="100"/>
      <c r="E648" s="75"/>
      <c r="F648" s="4"/>
      <c r="G648" s="4"/>
      <c r="H648" s="101"/>
      <c r="I648" s="102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99"/>
      <c r="V648" s="20"/>
      <c r="W648" s="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</row>
    <row r="649" spans="1:45" ht="35.25" customHeight="1" x14ac:dyDescent="0.35">
      <c r="A649" s="98"/>
      <c r="B649" s="99"/>
      <c r="C649" s="99"/>
      <c r="D649" s="100"/>
      <c r="E649" s="75"/>
      <c r="F649" s="4"/>
      <c r="G649" s="4"/>
      <c r="H649" s="101"/>
      <c r="I649" s="102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99"/>
      <c r="V649" s="20"/>
      <c r="W649" s="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</row>
    <row r="650" spans="1:45" ht="35.25" customHeight="1" x14ac:dyDescent="0.35">
      <c r="A650" s="98"/>
      <c r="B650" s="99"/>
      <c r="C650" s="99"/>
      <c r="D650" s="100"/>
      <c r="E650" s="75"/>
      <c r="F650" s="4"/>
      <c r="G650" s="4"/>
      <c r="H650" s="101"/>
      <c r="I650" s="102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99"/>
      <c r="V650" s="20"/>
      <c r="W650" s="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</row>
    <row r="651" spans="1:45" ht="35.25" customHeight="1" x14ac:dyDescent="0.35">
      <c r="A651" s="98"/>
      <c r="B651" s="99"/>
      <c r="C651" s="99"/>
      <c r="D651" s="100"/>
      <c r="E651" s="75"/>
      <c r="F651" s="4"/>
      <c r="G651" s="4"/>
      <c r="H651" s="101"/>
      <c r="I651" s="102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99"/>
      <c r="V651" s="20"/>
      <c r="W651" s="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</row>
    <row r="652" spans="1:45" ht="35.25" customHeight="1" x14ac:dyDescent="0.35">
      <c r="A652" s="98"/>
      <c r="B652" s="99"/>
      <c r="C652" s="99"/>
      <c r="D652" s="100"/>
      <c r="E652" s="75"/>
      <c r="F652" s="4"/>
      <c r="G652" s="4"/>
      <c r="H652" s="101"/>
      <c r="I652" s="102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99"/>
      <c r="V652" s="20"/>
      <c r="W652" s="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</row>
    <row r="653" spans="1:45" ht="35.25" customHeight="1" x14ac:dyDescent="0.35">
      <c r="A653" s="98"/>
      <c r="B653" s="99"/>
      <c r="C653" s="99"/>
      <c r="D653" s="100"/>
      <c r="E653" s="75"/>
      <c r="F653" s="4"/>
      <c r="G653" s="4"/>
      <c r="H653" s="101"/>
      <c r="I653" s="102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99"/>
      <c r="V653" s="20"/>
      <c r="W653" s="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</row>
    <row r="654" spans="1:45" ht="35.25" customHeight="1" x14ac:dyDescent="0.35">
      <c r="A654" s="98"/>
      <c r="B654" s="99"/>
      <c r="C654" s="99"/>
      <c r="D654" s="100"/>
      <c r="E654" s="75"/>
      <c r="F654" s="4"/>
      <c r="G654" s="4"/>
      <c r="H654" s="101"/>
      <c r="I654" s="102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99"/>
      <c r="V654" s="20"/>
      <c r="W654" s="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</row>
    <row r="655" spans="1:45" ht="35.25" customHeight="1" x14ac:dyDescent="0.35">
      <c r="A655" s="98"/>
      <c r="B655" s="99"/>
      <c r="C655" s="99"/>
      <c r="D655" s="100"/>
      <c r="E655" s="75"/>
      <c r="F655" s="4"/>
      <c r="G655" s="4"/>
      <c r="H655" s="101"/>
      <c r="I655" s="102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99"/>
      <c r="V655" s="20"/>
      <c r="W655" s="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</row>
    <row r="656" spans="1:45" ht="35.25" customHeight="1" x14ac:dyDescent="0.35">
      <c r="A656" s="98"/>
      <c r="B656" s="99"/>
      <c r="C656" s="99"/>
      <c r="D656" s="100"/>
      <c r="E656" s="75"/>
      <c r="F656" s="4"/>
      <c r="G656" s="4"/>
      <c r="H656" s="101"/>
      <c r="I656" s="102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99"/>
      <c r="V656" s="20"/>
      <c r="W656" s="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</row>
    <row r="657" spans="1:45" ht="35.25" customHeight="1" x14ac:dyDescent="0.35">
      <c r="A657" s="98"/>
      <c r="B657" s="99"/>
      <c r="C657" s="99"/>
      <c r="D657" s="100"/>
      <c r="E657" s="75"/>
      <c r="F657" s="4"/>
      <c r="G657" s="4"/>
      <c r="H657" s="101"/>
      <c r="I657" s="102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99"/>
      <c r="V657" s="20"/>
      <c r="W657" s="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</row>
    <row r="658" spans="1:45" ht="35.25" customHeight="1" x14ac:dyDescent="0.35">
      <c r="A658" s="98"/>
      <c r="B658" s="99"/>
      <c r="C658" s="99"/>
      <c r="D658" s="100"/>
      <c r="E658" s="75"/>
      <c r="F658" s="4"/>
      <c r="G658" s="4"/>
      <c r="H658" s="101"/>
      <c r="I658" s="102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99"/>
      <c r="V658" s="20"/>
      <c r="W658" s="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</row>
    <row r="659" spans="1:45" ht="35.25" customHeight="1" x14ac:dyDescent="0.35">
      <c r="A659" s="98"/>
      <c r="B659" s="99"/>
      <c r="C659" s="99"/>
      <c r="D659" s="100"/>
      <c r="E659" s="75"/>
      <c r="F659" s="4"/>
      <c r="G659" s="4"/>
      <c r="H659" s="101"/>
      <c r="I659" s="102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99"/>
      <c r="V659" s="20"/>
      <c r="W659" s="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</row>
    <row r="660" spans="1:45" ht="35.25" customHeight="1" x14ac:dyDescent="0.35">
      <c r="A660" s="98"/>
      <c r="B660" s="99"/>
      <c r="C660" s="99"/>
      <c r="D660" s="100"/>
      <c r="E660" s="75"/>
      <c r="F660" s="4"/>
      <c r="G660" s="4"/>
      <c r="H660" s="101"/>
      <c r="I660" s="102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99"/>
      <c r="V660" s="20"/>
      <c r="W660" s="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</row>
    <row r="661" spans="1:45" ht="35.25" customHeight="1" x14ac:dyDescent="0.35">
      <c r="A661" s="98"/>
      <c r="B661" s="99"/>
      <c r="C661" s="99"/>
      <c r="D661" s="100"/>
      <c r="E661" s="75"/>
      <c r="F661" s="4"/>
      <c r="G661" s="4"/>
      <c r="H661" s="101"/>
      <c r="I661" s="102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99"/>
      <c r="V661" s="20"/>
      <c r="W661" s="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</row>
    <row r="662" spans="1:45" ht="35.25" customHeight="1" x14ac:dyDescent="0.35">
      <c r="A662" s="98"/>
      <c r="B662" s="99"/>
      <c r="C662" s="99"/>
      <c r="D662" s="100"/>
      <c r="E662" s="75"/>
      <c r="F662" s="4"/>
      <c r="G662" s="4"/>
      <c r="H662" s="101"/>
      <c r="I662" s="102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99"/>
      <c r="V662" s="20"/>
      <c r="W662" s="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</row>
    <row r="663" spans="1:45" ht="35.25" customHeight="1" x14ac:dyDescent="0.35">
      <c r="A663" s="98"/>
      <c r="B663" s="99"/>
      <c r="C663" s="99"/>
      <c r="D663" s="100"/>
      <c r="E663" s="75"/>
      <c r="F663" s="4"/>
      <c r="G663" s="4"/>
      <c r="H663" s="101"/>
      <c r="I663" s="102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99"/>
      <c r="V663" s="20"/>
      <c r="W663" s="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</row>
    <row r="664" spans="1:45" ht="35.25" customHeight="1" x14ac:dyDescent="0.35">
      <c r="A664" s="98"/>
      <c r="B664" s="99"/>
      <c r="C664" s="99"/>
      <c r="D664" s="100"/>
      <c r="E664" s="75"/>
      <c r="F664" s="4"/>
      <c r="G664" s="4"/>
      <c r="H664" s="101"/>
      <c r="I664" s="102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99"/>
      <c r="V664" s="20"/>
      <c r="W664" s="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</row>
    <row r="665" spans="1:45" ht="35.25" customHeight="1" x14ac:dyDescent="0.35">
      <c r="A665" s="98"/>
      <c r="B665" s="99"/>
      <c r="C665" s="99"/>
      <c r="D665" s="100"/>
      <c r="E665" s="75"/>
      <c r="F665" s="4"/>
      <c r="G665" s="4"/>
      <c r="H665" s="101"/>
      <c r="I665" s="102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99"/>
      <c r="V665" s="20"/>
      <c r="W665" s="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</row>
    <row r="666" spans="1:45" ht="35.25" customHeight="1" x14ac:dyDescent="0.35">
      <c r="A666" s="98"/>
      <c r="B666" s="99"/>
      <c r="C666" s="99"/>
      <c r="D666" s="100"/>
      <c r="E666" s="75"/>
      <c r="F666" s="4"/>
      <c r="G666" s="4"/>
      <c r="H666" s="101"/>
      <c r="I666" s="102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99"/>
      <c r="V666" s="20"/>
      <c r="W666" s="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</row>
    <row r="667" spans="1:45" ht="35.25" customHeight="1" x14ac:dyDescent="0.35">
      <c r="A667" s="98"/>
      <c r="B667" s="99"/>
      <c r="C667" s="99"/>
      <c r="D667" s="100"/>
      <c r="E667" s="75"/>
      <c r="F667" s="4"/>
      <c r="G667" s="4"/>
      <c r="H667" s="101"/>
      <c r="I667" s="102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99"/>
      <c r="V667" s="20"/>
      <c r="W667" s="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</row>
    <row r="668" spans="1:45" ht="35.25" customHeight="1" x14ac:dyDescent="0.35">
      <c r="A668" s="98"/>
      <c r="B668" s="99"/>
      <c r="C668" s="99"/>
      <c r="D668" s="100"/>
      <c r="E668" s="75"/>
      <c r="F668" s="4"/>
      <c r="G668" s="4"/>
      <c r="H668" s="101"/>
      <c r="I668" s="102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99"/>
      <c r="V668" s="20"/>
      <c r="W668" s="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</row>
    <row r="669" spans="1:45" ht="35.25" customHeight="1" x14ac:dyDescent="0.35">
      <c r="A669" s="98"/>
      <c r="B669" s="99"/>
      <c r="C669" s="99"/>
      <c r="D669" s="100"/>
      <c r="E669" s="75"/>
      <c r="F669" s="4"/>
      <c r="G669" s="4"/>
      <c r="H669" s="101"/>
      <c r="I669" s="102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99"/>
      <c r="V669" s="20"/>
      <c r="W669" s="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</row>
    <row r="670" spans="1:45" ht="35.25" customHeight="1" x14ac:dyDescent="0.35">
      <c r="A670" s="98"/>
      <c r="B670" s="99"/>
      <c r="C670" s="99"/>
      <c r="D670" s="100"/>
      <c r="E670" s="75"/>
      <c r="F670" s="4"/>
      <c r="G670" s="4"/>
      <c r="H670" s="101"/>
      <c r="I670" s="102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99"/>
      <c r="V670" s="20"/>
      <c r="W670" s="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</row>
    <row r="671" spans="1:45" ht="35.25" customHeight="1" x14ac:dyDescent="0.35">
      <c r="A671" s="98"/>
      <c r="B671" s="99"/>
      <c r="C671" s="99"/>
      <c r="D671" s="100"/>
      <c r="E671" s="75"/>
      <c r="F671" s="4"/>
      <c r="G671" s="4"/>
      <c r="H671" s="101"/>
      <c r="I671" s="102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99"/>
      <c r="V671" s="20"/>
      <c r="W671" s="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</row>
    <row r="672" spans="1:45" ht="35.25" customHeight="1" x14ac:dyDescent="0.35">
      <c r="A672" s="98"/>
      <c r="B672" s="99"/>
      <c r="C672" s="99"/>
      <c r="D672" s="100"/>
      <c r="E672" s="75"/>
      <c r="F672" s="4"/>
      <c r="G672" s="4"/>
      <c r="H672" s="101"/>
      <c r="I672" s="102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99"/>
      <c r="V672" s="20"/>
      <c r="W672" s="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</row>
    <row r="673" spans="1:45" ht="35.25" customHeight="1" x14ac:dyDescent="0.35">
      <c r="A673" s="98"/>
      <c r="B673" s="99"/>
      <c r="C673" s="99"/>
      <c r="D673" s="100"/>
      <c r="E673" s="75"/>
      <c r="F673" s="4"/>
      <c r="G673" s="4"/>
      <c r="H673" s="101"/>
      <c r="I673" s="102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99"/>
      <c r="V673" s="20"/>
      <c r="W673" s="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</row>
    <row r="674" spans="1:45" ht="35.25" customHeight="1" x14ac:dyDescent="0.35">
      <c r="A674" s="98"/>
      <c r="B674" s="99"/>
      <c r="C674" s="99"/>
      <c r="D674" s="100"/>
      <c r="E674" s="75"/>
      <c r="F674" s="4"/>
      <c r="G674" s="4"/>
      <c r="H674" s="101"/>
      <c r="I674" s="102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99"/>
      <c r="V674" s="20"/>
      <c r="W674" s="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</row>
    <row r="675" spans="1:45" ht="35.25" customHeight="1" x14ac:dyDescent="0.35">
      <c r="A675" s="98"/>
      <c r="B675" s="99"/>
      <c r="C675" s="99"/>
      <c r="D675" s="100"/>
      <c r="E675" s="75"/>
      <c r="F675" s="4"/>
      <c r="G675" s="4"/>
      <c r="H675" s="101"/>
      <c r="I675" s="102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99"/>
      <c r="V675" s="20"/>
      <c r="W675" s="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</row>
    <row r="676" spans="1:45" ht="35.25" customHeight="1" x14ac:dyDescent="0.35">
      <c r="A676" s="98"/>
      <c r="B676" s="99"/>
      <c r="C676" s="99"/>
      <c r="D676" s="100"/>
      <c r="E676" s="75"/>
      <c r="F676" s="4"/>
      <c r="G676" s="4"/>
      <c r="H676" s="101"/>
      <c r="I676" s="102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99"/>
      <c r="V676" s="20"/>
      <c r="W676" s="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</row>
    <row r="677" spans="1:45" ht="35.25" customHeight="1" x14ac:dyDescent="0.35">
      <c r="A677" s="98"/>
      <c r="B677" s="99"/>
      <c r="C677" s="99"/>
      <c r="D677" s="100"/>
      <c r="E677" s="75"/>
      <c r="F677" s="4"/>
      <c r="G677" s="4"/>
      <c r="H677" s="101"/>
      <c r="I677" s="102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99"/>
      <c r="V677" s="20"/>
      <c r="W677" s="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</row>
    <row r="678" spans="1:45" ht="35.25" customHeight="1" x14ac:dyDescent="0.35">
      <c r="A678" s="98"/>
      <c r="B678" s="99"/>
      <c r="C678" s="99"/>
      <c r="D678" s="100"/>
      <c r="E678" s="75"/>
      <c r="F678" s="4"/>
      <c r="G678" s="4"/>
      <c r="H678" s="101"/>
      <c r="I678" s="102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99"/>
      <c r="V678" s="20"/>
      <c r="W678" s="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</row>
    <row r="679" spans="1:45" ht="35.25" customHeight="1" x14ac:dyDescent="0.35">
      <c r="A679" s="98"/>
      <c r="B679" s="99"/>
      <c r="C679" s="99"/>
      <c r="D679" s="100"/>
      <c r="E679" s="75"/>
      <c r="F679" s="4"/>
      <c r="G679" s="4"/>
      <c r="H679" s="101"/>
      <c r="I679" s="102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99"/>
      <c r="V679" s="20"/>
      <c r="W679" s="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</row>
    <row r="680" spans="1:45" ht="35.25" customHeight="1" x14ac:dyDescent="0.35">
      <c r="A680" s="98"/>
      <c r="B680" s="99"/>
      <c r="C680" s="99"/>
      <c r="D680" s="100"/>
      <c r="E680" s="75"/>
      <c r="F680" s="4"/>
      <c r="G680" s="4"/>
      <c r="H680" s="101"/>
      <c r="I680" s="102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99"/>
      <c r="V680" s="20"/>
      <c r="W680" s="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</row>
    <row r="681" spans="1:45" ht="35.25" customHeight="1" x14ac:dyDescent="0.35">
      <c r="A681" s="98"/>
      <c r="B681" s="99"/>
      <c r="C681" s="99"/>
      <c r="D681" s="100"/>
      <c r="E681" s="75"/>
      <c r="F681" s="4"/>
      <c r="G681" s="4"/>
      <c r="H681" s="101"/>
      <c r="I681" s="102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99"/>
      <c r="V681" s="20"/>
      <c r="W681" s="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</row>
    <row r="682" spans="1:45" ht="35.25" customHeight="1" x14ac:dyDescent="0.35">
      <c r="A682" s="98"/>
      <c r="B682" s="99"/>
      <c r="C682" s="99"/>
      <c r="D682" s="100"/>
      <c r="E682" s="75"/>
      <c r="F682" s="4"/>
      <c r="G682" s="4"/>
      <c r="H682" s="101"/>
      <c r="I682" s="102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99"/>
      <c r="V682" s="20"/>
      <c r="W682" s="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</row>
    <row r="683" spans="1:45" ht="35.25" customHeight="1" x14ac:dyDescent="0.35">
      <c r="A683" s="98"/>
      <c r="B683" s="99"/>
      <c r="C683" s="99"/>
      <c r="D683" s="100"/>
      <c r="E683" s="75"/>
      <c r="F683" s="4"/>
      <c r="G683" s="4"/>
      <c r="H683" s="101"/>
      <c r="I683" s="102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99"/>
      <c r="V683" s="20"/>
      <c r="W683" s="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</row>
    <row r="684" spans="1:45" ht="35.25" customHeight="1" x14ac:dyDescent="0.35">
      <c r="A684" s="98"/>
      <c r="B684" s="99"/>
      <c r="C684" s="99"/>
      <c r="D684" s="100"/>
      <c r="E684" s="75"/>
      <c r="F684" s="4"/>
      <c r="G684" s="4"/>
      <c r="H684" s="101"/>
      <c r="I684" s="102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99"/>
      <c r="V684" s="20"/>
      <c r="W684" s="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</row>
    <row r="685" spans="1:45" ht="35.25" customHeight="1" x14ac:dyDescent="0.35">
      <c r="A685" s="98"/>
      <c r="B685" s="99"/>
      <c r="C685" s="99"/>
      <c r="D685" s="100"/>
      <c r="E685" s="75"/>
      <c r="F685" s="4"/>
      <c r="G685" s="4"/>
      <c r="H685" s="101"/>
      <c r="I685" s="102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99"/>
      <c r="V685" s="20"/>
      <c r="W685" s="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</row>
    <row r="686" spans="1:45" ht="35.25" customHeight="1" x14ac:dyDescent="0.35">
      <c r="A686" s="98"/>
      <c r="B686" s="99"/>
      <c r="C686" s="99"/>
      <c r="D686" s="100"/>
      <c r="E686" s="75"/>
      <c r="F686" s="4"/>
      <c r="G686" s="4"/>
      <c r="H686" s="101"/>
      <c r="I686" s="102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99"/>
      <c r="V686" s="20"/>
      <c r="W686" s="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</row>
    <row r="687" spans="1:45" ht="35.25" customHeight="1" x14ac:dyDescent="0.35">
      <c r="A687" s="98"/>
      <c r="B687" s="99"/>
      <c r="C687" s="99"/>
      <c r="D687" s="100"/>
      <c r="E687" s="75"/>
      <c r="F687" s="4"/>
      <c r="G687" s="4"/>
      <c r="H687" s="101"/>
      <c r="I687" s="102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99"/>
      <c r="V687" s="20"/>
      <c r="W687" s="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</row>
    <row r="688" spans="1:45" ht="35.25" customHeight="1" x14ac:dyDescent="0.35">
      <c r="A688" s="98"/>
      <c r="B688" s="99"/>
      <c r="C688" s="99"/>
      <c r="D688" s="100"/>
      <c r="E688" s="75"/>
      <c r="F688" s="4"/>
      <c r="G688" s="4"/>
      <c r="H688" s="101"/>
      <c r="I688" s="102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99"/>
      <c r="V688" s="20"/>
      <c r="W688" s="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</row>
    <row r="689" spans="1:45" ht="35.25" customHeight="1" x14ac:dyDescent="0.35">
      <c r="A689" s="98"/>
      <c r="B689" s="99"/>
      <c r="C689" s="99"/>
      <c r="D689" s="100"/>
      <c r="E689" s="75"/>
      <c r="F689" s="4"/>
      <c r="G689" s="4"/>
      <c r="H689" s="101"/>
      <c r="I689" s="102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99"/>
      <c r="V689" s="20"/>
      <c r="W689" s="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</row>
    <row r="690" spans="1:45" ht="35.25" customHeight="1" x14ac:dyDescent="0.35">
      <c r="A690" s="98"/>
      <c r="B690" s="99"/>
      <c r="C690" s="99"/>
      <c r="D690" s="100"/>
      <c r="E690" s="75"/>
      <c r="F690" s="4"/>
      <c r="G690" s="4"/>
      <c r="H690" s="101"/>
      <c r="I690" s="102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99"/>
      <c r="V690" s="20"/>
      <c r="W690" s="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</row>
    <row r="691" spans="1:45" ht="35.25" customHeight="1" x14ac:dyDescent="0.35">
      <c r="A691" s="98"/>
      <c r="B691" s="99"/>
      <c r="C691" s="99"/>
      <c r="D691" s="100"/>
      <c r="E691" s="75"/>
      <c r="F691" s="4"/>
      <c r="G691" s="4"/>
      <c r="H691" s="101"/>
      <c r="I691" s="102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99"/>
      <c r="V691" s="20"/>
      <c r="W691" s="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</row>
    <row r="692" spans="1:45" ht="35.25" customHeight="1" x14ac:dyDescent="0.35">
      <c r="A692" s="98"/>
      <c r="B692" s="99"/>
      <c r="C692" s="99"/>
      <c r="D692" s="100"/>
      <c r="E692" s="75"/>
      <c r="F692" s="4"/>
      <c r="G692" s="4"/>
      <c r="H692" s="101"/>
      <c r="I692" s="102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99"/>
      <c r="V692" s="20"/>
      <c r="W692" s="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</row>
    <row r="693" spans="1:45" ht="35.25" customHeight="1" x14ac:dyDescent="0.35">
      <c r="A693" s="98"/>
      <c r="B693" s="99"/>
      <c r="C693" s="99"/>
      <c r="D693" s="100"/>
      <c r="E693" s="75"/>
      <c r="F693" s="4"/>
      <c r="G693" s="4"/>
      <c r="H693" s="101"/>
      <c r="I693" s="102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99"/>
      <c r="V693" s="20"/>
      <c r="W693" s="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</row>
    <row r="694" spans="1:45" ht="35.25" customHeight="1" x14ac:dyDescent="0.35">
      <c r="A694" s="98"/>
      <c r="B694" s="99"/>
      <c r="C694" s="99"/>
      <c r="D694" s="100"/>
      <c r="E694" s="75"/>
      <c r="F694" s="4"/>
      <c r="G694" s="4"/>
      <c r="H694" s="101"/>
      <c r="I694" s="102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99"/>
      <c r="V694" s="20"/>
      <c r="W694" s="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</row>
    <row r="695" spans="1:45" ht="35.25" customHeight="1" x14ac:dyDescent="0.35">
      <c r="A695" s="98"/>
      <c r="B695" s="99"/>
      <c r="C695" s="99"/>
      <c r="D695" s="100"/>
      <c r="E695" s="75"/>
      <c r="F695" s="4"/>
      <c r="G695" s="4"/>
      <c r="H695" s="101"/>
      <c r="I695" s="102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99"/>
      <c r="V695" s="20"/>
      <c r="W695" s="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</row>
    <row r="696" spans="1:45" ht="35.25" customHeight="1" x14ac:dyDescent="0.35">
      <c r="A696" s="98"/>
      <c r="B696" s="99"/>
      <c r="C696" s="99"/>
      <c r="D696" s="100"/>
      <c r="E696" s="75"/>
      <c r="F696" s="4"/>
      <c r="G696" s="4"/>
      <c r="H696" s="101"/>
      <c r="I696" s="102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99"/>
      <c r="V696" s="20"/>
      <c r="W696" s="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</row>
    <row r="697" spans="1:45" ht="35.25" customHeight="1" x14ac:dyDescent="0.35">
      <c r="A697" s="98"/>
      <c r="B697" s="99"/>
      <c r="C697" s="99"/>
      <c r="D697" s="100"/>
      <c r="E697" s="75"/>
      <c r="F697" s="4"/>
      <c r="G697" s="4"/>
      <c r="H697" s="101"/>
      <c r="I697" s="102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99"/>
      <c r="V697" s="20"/>
      <c r="W697" s="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</row>
    <row r="698" spans="1:45" ht="35.25" customHeight="1" x14ac:dyDescent="0.35">
      <c r="A698" s="98"/>
      <c r="B698" s="99"/>
      <c r="C698" s="99"/>
      <c r="D698" s="100"/>
      <c r="E698" s="75"/>
      <c r="F698" s="4"/>
      <c r="G698" s="4"/>
      <c r="H698" s="101"/>
      <c r="I698" s="102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99"/>
      <c r="V698" s="20"/>
      <c r="W698" s="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</row>
    <row r="699" spans="1:45" ht="35.25" customHeight="1" x14ac:dyDescent="0.35">
      <c r="A699" s="98"/>
      <c r="B699" s="99"/>
      <c r="C699" s="99"/>
      <c r="D699" s="100"/>
      <c r="E699" s="75"/>
      <c r="F699" s="4"/>
      <c r="G699" s="4"/>
      <c r="H699" s="101"/>
      <c r="I699" s="102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99"/>
      <c r="V699" s="20"/>
      <c r="W699" s="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</row>
    <row r="700" spans="1:45" ht="35.25" customHeight="1" x14ac:dyDescent="0.35">
      <c r="A700" s="98"/>
      <c r="B700" s="99"/>
      <c r="C700" s="99"/>
      <c r="D700" s="100"/>
      <c r="E700" s="75"/>
      <c r="F700" s="4"/>
      <c r="G700" s="4"/>
      <c r="H700" s="101"/>
      <c r="I700" s="102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99"/>
      <c r="V700" s="20"/>
      <c r="W700" s="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</row>
    <row r="701" spans="1:45" ht="35.25" customHeight="1" x14ac:dyDescent="0.35">
      <c r="A701" s="98"/>
      <c r="B701" s="99"/>
      <c r="C701" s="99"/>
      <c r="D701" s="100"/>
      <c r="E701" s="75"/>
      <c r="F701" s="4"/>
      <c r="G701" s="4"/>
      <c r="H701" s="101"/>
      <c r="I701" s="102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99"/>
      <c r="V701" s="20"/>
      <c r="W701" s="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</row>
    <row r="702" spans="1:45" ht="35.25" customHeight="1" x14ac:dyDescent="0.35">
      <c r="A702" s="98"/>
      <c r="B702" s="99"/>
      <c r="C702" s="99"/>
      <c r="D702" s="100"/>
      <c r="E702" s="75"/>
      <c r="F702" s="4"/>
      <c r="G702" s="4"/>
      <c r="H702" s="101"/>
      <c r="I702" s="102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99"/>
      <c r="V702" s="20"/>
      <c r="W702" s="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</row>
    <row r="703" spans="1:45" ht="35.25" customHeight="1" x14ac:dyDescent="0.35">
      <c r="A703" s="98"/>
      <c r="B703" s="99"/>
      <c r="C703" s="99"/>
      <c r="D703" s="100"/>
      <c r="E703" s="75"/>
      <c r="F703" s="4"/>
      <c r="G703" s="4"/>
      <c r="H703" s="101"/>
      <c r="I703" s="102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99"/>
      <c r="V703" s="20"/>
      <c r="W703" s="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</row>
    <row r="704" spans="1:45" ht="35.25" customHeight="1" x14ac:dyDescent="0.35">
      <c r="A704" s="98"/>
      <c r="B704" s="99"/>
      <c r="C704" s="99"/>
      <c r="D704" s="100"/>
      <c r="E704" s="75"/>
      <c r="F704" s="4"/>
      <c r="G704" s="4"/>
      <c r="H704" s="101"/>
      <c r="I704" s="102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99"/>
      <c r="V704" s="20"/>
      <c r="W704" s="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</row>
    <row r="705" spans="1:45" ht="35.25" customHeight="1" x14ac:dyDescent="0.35">
      <c r="A705" s="98"/>
      <c r="B705" s="99"/>
      <c r="C705" s="99"/>
      <c r="D705" s="100"/>
      <c r="E705" s="75"/>
      <c r="F705" s="4"/>
      <c r="G705" s="4"/>
      <c r="H705" s="101"/>
      <c r="I705" s="102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99"/>
      <c r="V705" s="20"/>
      <c r="W705" s="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</row>
    <row r="706" spans="1:45" ht="35.25" customHeight="1" x14ac:dyDescent="0.35">
      <c r="A706" s="98"/>
      <c r="B706" s="99"/>
      <c r="C706" s="99"/>
      <c r="D706" s="100"/>
      <c r="E706" s="75"/>
      <c r="F706" s="4"/>
      <c r="G706" s="4"/>
      <c r="H706" s="101"/>
      <c r="I706" s="102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99"/>
      <c r="V706" s="20"/>
      <c r="W706" s="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</row>
    <row r="707" spans="1:45" ht="35.25" customHeight="1" x14ac:dyDescent="0.35">
      <c r="A707" s="98"/>
      <c r="B707" s="99"/>
      <c r="C707" s="99"/>
      <c r="D707" s="100"/>
      <c r="E707" s="75"/>
      <c r="F707" s="4"/>
      <c r="G707" s="4"/>
      <c r="H707" s="101"/>
      <c r="I707" s="102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99"/>
      <c r="V707" s="20"/>
      <c r="W707" s="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</row>
    <row r="708" spans="1:45" ht="35.25" customHeight="1" x14ac:dyDescent="0.35">
      <c r="A708" s="98"/>
      <c r="B708" s="99"/>
      <c r="C708" s="99"/>
      <c r="D708" s="100"/>
      <c r="E708" s="75"/>
      <c r="F708" s="4"/>
      <c r="G708" s="4"/>
      <c r="H708" s="101"/>
      <c r="I708" s="102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99"/>
      <c r="V708" s="20"/>
      <c r="W708" s="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</row>
    <row r="709" spans="1:45" ht="35.25" customHeight="1" x14ac:dyDescent="0.35">
      <c r="A709" s="98"/>
      <c r="B709" s="99"/>
      <c r="C709" s="99"/>
      <c r="D709" s="100"/>
      <c r="E709" s="75"/>
      <c r="F709" s="4"/>
      <c r="G709" s="4"/>
      <c r="H709" s="101"/>
      <c r="I709" s="102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99"/>
      <c r="V709" s="20"/>
      <c r="W709" s="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</row>
    <row r="710" spans="1:45" ht="35.25" customHeight="1" x14ac:dyDescent="0.35">
      <c r="A710" s="98"/>
      <c r="B710" s="99"/>
      <c r="C710" s="99"/>
      <c r="D710" s="100"/>
      <c r="E710" s="75"/>
      <c r="F710" s="4"/>
      <c r="G710" s="4"/>
      <c r="H710" s="101"/>
      <c r="I710" s="102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99"/>
      <c r="V710" s="20"/>
      <c r="W710" s="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</row>
    <row r="711" spans="1:45" ht="35.25" customHeight="1" x14ac:dyDescent="0.35">
      <c r="A711" s="98"/>
      <c r="B711" s="99"/>
      <c r="C711" s="99"/>
      <c r="D711" s="100"/>
      <c r="E711" s="75"/>
      <c r="F711" s="4"/>
      <c r="G711" s="4"/>
      <c r="H711" s="101"/>
      <c r="I711" s="102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99"/>
      <c r="V711" s="20"/>
      <c r="W711" s="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</row>
    <row r="712" spans="1:45" ht="35.25" customHeight="1" x14ac:dyDescent="0.35">
      <c r="A712" s="98"/>
      <c r="B712" s="99"/>
      <c r="C712" s="99"/>
      <c r="D712" s="100"/>
      <c r="E712" s="75"/>
      <c r="F712" s="4"/>
      <c r="G712" s="4"/>
      <c r="H712" s="101"/>
      <c r="I712" s="102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99"/>
      <c r="V712" s="20"/>
      <c r="W712" s="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</row>
    <row r="713" spans="1:45" ht="35.25" customHeight="1" x14ac:dyDescent="0.35">
      <c r="A713" s="98"/>
      <c r="B713" s="99"/>
      <c r="C713" s="99"/>
      <c r="D713" s="100"/>
      <c r="E713" s="75"/>
      <c r="F713" s="4"/>
      <c r="G713" s="4"/>
      <c r="H713" s="101"/>
      <c r="I713" s="102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99"/>
      <c r="V713" s="20"/>
      <c r="W713" s="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</row>
    <row r="714" spans="1:45" ht="35.25" customHeight="1" x14ac:dyDescent="0.35">
      <c r="A714" s="98"/>
      <c r="B714" s="99"/>
      <c r="C714" s="99"/>
      <c r="D714" s="100"/>
      <c r="E714" s="75"/>
      <c r="F714" s="4"/>
      <c r="G714" s="4"/>
      <c r="H714" s="101"/>
      <c r="I714" s="102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99"/>
      <c r="V714" s="20"/>
      <c r="W714" s="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</row>
    <row r="715" spans="1:45" ht="35.25" customHeight="1" x14ac:dyDescent="0.35">
      <c r="A715" s="98"/>
      <c r="B715" s="99"/>
      <c r="C715" s="99"/>
      <c r="D715" s="100"/>
      <c r="E715" s="75"/>
      <c r="F715" s="4"/>
      <c r="G715" s="4"/>
      <c r="H715" s="101"/>
      <c r="I715" s="102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99"/>
      <c r="V715" s="20"/>
      <c r="W715" s="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</row>
    <row r="716" spans="1:45" ht="35.25" customHeight="1" x14ac:dyDescent="0.35">
      <c r="A716" s="98"/>
      <c r="B716" s="99"/>
      <c r="C716" s="99"/>
      <c r="D716" s="100"/>
      <c r="E716" s="75"/>
      <c r="F716" s="4"/>
      <c r="G716" s="4"/>
      <c r="H716" s="101"/>
      <c r="I716" s="102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99"/>
      <c r="V716" s="20"/>
      <c r="W716" s="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</row>
    <row r="717" spans="1:45" ht="35.25" customHeight="1" x14ac:dyDescent="0.35">
      <c r="A717" s="98"/>
      <c r="B717" s="99"/>
      <c r="C717" s="99"/>
      <c r="D717" s="100"/>
      <c r="E717" s="75"/>
      <c r="F717" s="4"/>
      <c r="G717" s="4"/>
      <c r="H717" s="101"/>
      <c r="I717" s="102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99"/>
      <c r="V717" s="20"/>
      <c r="W717" s="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</row>
    <row r="718" spans="1:45" ht="35.25" customHeight="1" x14ac:dyDescent="0.35">
      <c r="A718" s="98"/>
      <c r="B718" s="99"/>
      <c r="C718" s="99"/>
      <c r="D718" s="100"/>
      <c r="E718" s="75"/>
      <c r="F718" s="4"/>
      <c r="G718" s="4"/>
      <c r="H718" s="101"/>
      <c r="I718" s="102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99"/>
      <c r="V718" s="20"/>
      <c r="W718" s="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</row>
    <row r="719" spans="1:45" ht="35.25" customHeight="1" x14ac:dyDescent="0.35">
      <c r="A719" s="98"/>
      <c r="B719" s="99"/>
      <c r="C719" s="99"/>
      <c r="D719" s="100"/>
      <c r="E719" s="75"/>
      <c r="F719" s="4"/>
      <c r="G719" s="4"/>
      <c r="H719" s="101"/>
      <c r="I719" s="102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99"/>
      <c r="V719" s="20"/>
      <c r="W719" s="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</row>
    <row r="720" spans="1:45" ht="35.25" customHeight="1" x14ac:dyDescent="0.35">
      <c r="A720" s="98"/>
      <c r="B720" s="99"/>
      <c r="C720" s="99"/>
      <c r="D720" s="100"/>
      <c r="E720" s="75"/>
      <c r="F720" s="4"/>
      <c r="G720" s="4"/>
      <c r="H720" s="101"/>
      <c r="I720" s="102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99"/>
      <c r="V720" s="20"/>
      <c r="W720" s="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</row>
    <row r="721" spans="1:45" ht="35.25" customHeight="1" x14ac:dyDescent="0.35">
      <c r="A721" s="98"/>
      <c r="B721" s="99"/>
      <c r="C721" s="99"/>
      <c r="D721" s="100"/>
      <c r="E721" s="75"/>
      <c r="F721" s="4"/>
      <c r="G721" s="4"/>
      <c r="H721" s="101"/>
      <c r="I721" s="102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99"/>
      <c r="V721" s="20"/>
      <c r="W721" s="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</row>
    <row r="722" spans="1:45" ht="35.25" customHeight="1" x14ac:dyDescent="0.35">
      <c r="A722" s="98"/>
      <c r="B722" s="99"/>
      <c r="C722" s="99"/>
      <c r="D722" s="100"/>
      <c r="E722" s="75"/>
      <c r="F722" s="4"/>
      <c r="G722" s="4"/>
      <c r="H722" s="101"/>
      <c r="I722" s="102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99"/>
      <c r="V722" s="20"/>
      <c r="W722" s="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</row>
    <row r="723" spans="1:45" ht="35.25" customHeight="1" x14ac:dyDescent="0.35">
      <c r="A723" s="98"/>
      <c r="B723" s="99"/>
      <c r="C723" s="99"/>
      <c r="D723" s="100"/>
      <c r="E723" s="75"/>
      <c r="F723" s="4"/>
      <c r="G723" s="4"/>
      <c r="H723" s="101"/>
      <c r="I723" s="102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99"/>
      <c r="V723" s="20"/>
      <c r="W723" s="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</row>
    <row r="724" spans="1:45" ht="35.25" customHeight="1" x14ac:dyDescent="0.35">
      <c r="A724" s="98"/>
      <c r="B724" s="99"/>
      <c r="C724" s="99"/>
      <c r="D724" s="100"/>
      <c r="E724" s="75"/>
      <c r="F724" s="4"/>
      <c r="G724" s="4"/>
      <c r="H724" s="101"/>
      <c r="I724" s="102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99"/>
      <c r="V724" s="20"/>
      <c r="W724" s="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</row>
    <row r="725" spans="1:45" ht="35.25" customHeight="1" x14ac:dyDescent="0.35">
      <c r="A725" s="98"/>
      <c r="B725" s="99"/>
      <c r="C725" s="99"/>
      <c r="D725" s="100"/>
      <c r="E725" s="75"/>
      <c r="F725" s="4"/>
      <c r="G725" s="4"/>
      <c r="H725" s="101"/>
      <c r="I725" s="102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99"/>
      <c r="V725" s="20"/>
      <c r="W725" s="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</row>
    <row r="726" spans="1:45" ht="35.25" customHeight="1" x14ac:dyDescent="0.35">
      <c r="A726" s="98"/>
      <c r="B726" s="99"/>
      <c r="C726" s="99"/>
      <c r="D726" s="100"/>
      <c r="E726" s="75"/>
      <c r="F726" s="4"/>
      <c r="G726" s="4"/>
      <c r="H726" s="101"/>
      <c r="I726" s="102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99"/>
      <c r="V726" s="20"/>
      <c r="W726" s="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</row>
    <row r="727" spans="1:45" ht="35.25" customHeight="1" x14ac:dyDescent="0.35">
      <c r="A727" s="98"/>
      <c r="B727" s="99"/>
      <c r="C727" s="99"/>
      <c r="D727" s="100"/>
      <c r="E727" s="75"/>
      <c r="F727" s="4"/>
      <c r="G727" s="4"/>
      <c r="H727" s="101"/>
      <c r="I727" s="102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99"/>
      <c r="V727" s="20"/>
      <c r="W727" s="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</row>
    <row r="728" spans="1:45" ht="35.25" customHeight="1" x14ac:dyDescent="0.35">
      <c r="A728" s="98"/>
      <c r="B728" s="99"/>
      <c r="C728" s="99"/>
      <c r="D728" s="100"/>
      <c r="E728" s="75"/>
      <c r="F728" s="4"/>
      <c r="G728" s="4"/>
      <c r="H728" s="101"/>
      <c r="I728" s="102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99"/>
      <c r="V728" s="20"/>
      <c r="W728" s="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</row>
    <row r="729" spans="1:45" ht="35.25" customHeight="1" x14ac:dyDescent="0.35">
      <c r="A729" s="98"/>
      <c r="B729" s="99"/>
      <c r="C729" s="99"/>
      <c r="D729" s="100"/>
      <c r="E729" s="75"/>
      <c r="F729" s="4"/>
      <c r="G729" s="4"/>
      <c r="H729" s="101"/>
      <c r="I729" s="102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99"/>
      <c r="V729" s="20"/>
      <c r="W729" s="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</row>
    <row r="730" spans="1:45" ht="35.25" customHeight="1" x14ac:dyDescent="0.35">
      <c r="A730" s="98"/>
      <c r="B730" s="99"/>
      <c r="C730" s="99"/>
      <c r="D730" s="100"/>
      <c r="E730" s="75"/>
      <c r="F730" s="4"/>
      <c r="G730" s="4"/>
      <c r="H730" s="101"/>
      <c r="I730" s="102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99"/>
      <c r="V730" s="20"/>
      <c r="W730" s="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</row>
    <row r="731" spans="1:45" ht="35.25" customHeight="1" x14ac:dyDescent="0.35">
      <c r="A731" s="98"/>
      <c r="B731" s="99"/>
      <c r="C731" s="99"/>
      <c r="D731" s="100"/>
      <c r="E731" s="75"/>
      <c r="F731" s="4"/>
      <c r="G731" s="4"/>
      <c r="H731" s="101"/>
      <c r="I731" s="102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99"/>
      <c r="V731" s="20"/>
      <c r="W731" s="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</row>
    <row r="732" spans="1:45" ht="35.25" customHeight="1" x14ac:dyDescent="0.35">
      <c r="A732" s="98"/>
      <c r="B732" s="99"/>
      <c r="C732" s="99"/>
      <c r="D732" s="100"/>
      <c r="E732" s="75"/>
      <c r="F732" s="4"/>
      <c r="G732" s="4"/>
      <c r="H732" s="101"/>
      <c r="I732" s="102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99"/>
      <c r="V732" s="20"/>
      <c r="W732" s="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</row>
    <row r="733" spans="1:45" ht="35.25" customHeight="1" x14ac:dyDescent="0.35">
      <c r="A733" s="98"/>
      <c r="B733" s="99"/>
      <c r="C733" s="99"/>
      <c r="D733" s="100"/>
      <c r="E733" s="75"/>
      <c r="F733" s="4"/>
      <c r="G733" s="4"/>
      <c r="H733" s="101"/>
      <c r="I733" s="102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99"/>
      <c r="V733" s="20"/>
      <c r="W733" s="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</row>
    <row r="734" spans="1:45" ht="35.25" customHeight="1" x14ac:dyDescent="0.35">
      <c r="A734" s="98"/>
      <c r="B734" s="99"/>
      <c r="C734" s="99"/>
      <c r="D734" s="100"/>
      <c r="E734" s="75"/>
      <c r="F734" s="4"/>
      <c r="G734" s="4"/>
      <c r="H734" s="101"/>
      <c r="I734" s="102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99"/>
      <c r="V734" s="20"/>
      <c r="W734" s="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</row>
    <row r="735" spans="1:45" ht="35.25" customHeight="1" x14ac:dyDescent="0.35">
      <c r="A735" s="98"/>
      <c r="B735" s="99"/>
      <c r="C735" s="99"/>
      <c r="D735" s="100"/>
      <c r="E735" s="75"/>
      <c r="F735" s="4"/>
      <c r="G735" s="4"/>
      <c r="H735" s="101"/>
      <c r="I735" s="102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99"/>
      <c r="V735" s="20"/>
      <c r="W735" s="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</row>
    <row r="736" spans="1:45" ht="35.25" customHeight="1" x14ac:dyDescent="0.35">
      <c r="A736" s="98"/>
      <c r="B736" s="99"/>
      <c r="C736" s="99"/>
      <c r="D736" s="100"/>
      <c r="E736" s="75"/>
      <c r="F736" s="4"/>
      <c r="G736" s="4"/>
      <c r="H736" s="101"/>
      <c r="I736" s="102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99"/>
      <c r="V736" s="20"/>
      <c r="W736" s="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</row>
    <row r="737" spans="1:45" ht="35.25" customHeight="1" x14ac:dyDescent="0.35">
      <c r="A737" s="98"/>
      <c r="B737" s="99"/>
      <c r="C737" s="99"/>
      <c r="D737" s="100"/>
      <c r="E737" s="75"/>
      <c r="F737" s="4"/>
      <c r="G737" s="4"/>
      <c r="H737" s="101"/>
      <c r="I737" s="102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99"/>
      <c r="V737" s="20"/>
      <c r="W737" s="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</row>
    <row r="738" spans="1:45" ht="35.25" customHeight="1" x14ac:dyDescent="0.35">
      <c r="A738" s="98"/>
      <c r="B738" s="99"/>
      <c r="C738" s="99"/>
      <c r="D738" s="100"/>
      <c r="E738" s="75"/>
      <c r="F738" s="4"/>
      <c r="G738" s="4"/>
      <c r="H738" s="101"/>
      <c r="I738" s="102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99"/>
      <c r="V738" s="20"/>
      <c r="W738" s="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</row>
    <row r="739" spans="1:45" ht="35.25" customHeight="1" x14ac:dyDescent="0.35">
      <c r="A739" s="98"/>
      <c r="B739" s="99"/>
      <c r="C739" s="99"/>
      <c r="D739" s="100"/>
      <c r="E739" s="75"/>
      <c r="F739" s="4"/>
      <c r="G739" s="4"/>
      <c r="H739" s="101"/>
      <c r="I739" s="102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99"/>
      <c r="V739" s="20"/>
      <c r="W739" s="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</row>
    <row r="740" spans="1:45" ht="35.25" customHeight="1" x14ac:dyDescent="0.35">
      <c r="A740" s="98"/>
      <c r="B740" s="99"/>
      <c r="C740" s="99"/>
      <c r="D740" s="100"/>
      <c r="E740" s="75"/>
      <c r="F740" s="4"/>
      <c r="G740" s="4"/>
      <c r="H740" s="101"/>
      <c r="I740" s="102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99"/>
      <c r="V740" s="20"/>
      <c r="W740" s="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</row>
    <row r="741" spans="1:45" ht="35.25" customHeight="1" x14ac:dyDescent="0.35">
      <c r="A741" s="98"/>
      <c r="B741" s="99"/>
      <c r="C741" s="99"/>
      <c r="D741" s="100"/>
      <c r="E741" s="75"/>
      <c r="F741" s="4"/>
      <c r="G741" s="4"/>
      <c r="H741" s="101"/>
      <c r="I741" s="102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99"/>
      <c r="V741" s="20"/>
      <c r="W741" s="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</row>
    <row r="742" spans="1:45" ht="35.25" customHeight="1" x14ac:dyDescent="0.35">
      <c r="A742" s="98"/>
      <c r="B742" s="99"/>
      <c r="C742" s="99"/>
      <c r="D742" s="100"/>
      <c r="E742" s="75"/>
      <c r="F742" s="4"/>
      <c r="G742" s="4"/>
      <c r="H742" s="101"/>
      <c r="I742" s="102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99"/>
      <c r="V742" s="20"/>
      <c r="W742" s="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</row>
    <row r="743" spans="1:45" ht="35.25" customHeight="1" x14ac:dyDescent="0.35">
      <c r="A743" s="98"/>
      <c r="B743" s="99"/>
      <c r="C743" s="99"/>
      <c r="D743" s="100"/>
      <c r="E743" s="75"/>
      <c r="F743" s="4"/>
      <c r="G743" s="4"/>
      <c r="H743" s="101"/>
      <c r="I743" s="102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99"/>
      <c r="V743" s="20"/>
      <c r="W743" s="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</row>
    <row r="744" spans="1:45" ht="35.25" customHeight="1" x14ac:dyDescent="0.35">
      <c r="A744" s="98"/>
      <c r="B744" s="99"/>
      <c r="C744" s="99"/>
      <c r="D744" s="100"/>
      <c r="E744" s="75"/>
      <c r="F744" s="4"/>
      <c r="G744" s="4"/>
      <c r="H744" s="101"/>
      <c r="I744" s="102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99"/>
      <c r="V744" s="20"/>
      <c r="W744" s="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</row>
    <row r="745" spans="1:45" ht="35.25" customHeight="1" x14ac:dyDescent="0.35">
      <c r="A745" s="98"/>
      <c r="B745" s="99"/>
      <c r="C745" s="99"/>
      <c r="D745" s="100"/>
      <c r="E745" s="75"/>
      <c r="F745" s="4"/>
      <c r="G745" s="4"/>
      <c r="H745" s="101"/>
      <c r="I745" s="102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99"/>
      <c r="V745" s="20"/>
      <c r="W745" s="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</row>
    <row r="746" spans="1:45" ht="35.25" customHeight="1" x14ac:dyDescent="0.35">
      <c r="A746" s="98"/>
      <c r="B746" s="99"/>
      <c r="C746" s="99"/>
      <c r="D746" s="100"/>
      <c r="E746" s="75"/>
      <c r="F746" s="4"/>
      <c r="G746" s="4"/>
      <c r="H746" s="101"/>
      <c r="I746" s="102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99"/>
      <c r="V746" s="20"/>
      <c r="W746" s="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</row>
    <row r="747" spans="1:45" ht="35.25" customHeight="1" x14ac:dyDescent="0.35">
      <c r="A747" s="98"/>
      <c r="B747" s="99"/>
      <c r="C747" s="99"/>
      <c r="D747" s="100"/>
      <c r="E747" s="75"/>
      <c r="F747" s="4"/>
      <c r="G747" s="4"/>
      <c r="H747" s="101"/>
      <c r="I747" s="102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99"/>
      <c r="V747" s="20"/>
      <c r="W747" s="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</row>
    <row r="748" spans="1:45" ht="35.25" customHeight="1" x14ac:dyDescent="0.35">
      <c r="A748" s="98"/>
      <c r="B748" s="99"/>
      <c r="C748" s="99"/>
      <c r="D748" s="100"/>
      <c r="E748" s="75"/>
      <c r="F748" s="4"/>
      <c r="G748" s="4"/>
      <c r="H748" s="101"/>
      <c r="I748" s="102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99"/>
      <c r="V748" s="20"/>
      <c r="W748" s="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</row>
    <row r="749" spans="1:45" ht="35.25" customHeight="1" x14ac:dyDescent="0.35">
      <c r="A749" s="98"/>
      <c r="B749" s="99"/>
      <c r="C749" s="99"/>
      <c r="D749" s="100"/>
      <c r="E749" s="75"/>
      <c r="F749" s="4"/>
      <c r="G749" s="4"/>
      <c r="H749" s="101"/>
      <c r="I749" s="102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99"/>
      <c r="V749" s="20"/>
      <c r="W749" s="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</row>
    <row r="750" spans="1:45" ht="35.25" customHeight="1" x14ac:dyDescent="0.35">
      <c r="A750" s="98"/>
      <c r="B750" s="99"/>
      <c r="C750" s="99"/>
      <c r="D750" s="100"/>
      <c r="E750" s="75"/>
      <c r="F750" s="4"/>
      <c r="G750" s="4"/>
      <c r="H750" s="101"/>
      <c r="I750" s="102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99"/>
      <c r="V750" s="20"/>
      <c r="W750" s="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</row>
    <row r="751" spans="1:45" ht="35.25" customHeight="1" x14ac:dyDescent="0.35">
      <c r="A751" s="98"/>
      <c r="B751" s="99"/>
      <c r="C751" s="99"/>
      <c r="D751" s="100"/>
      <c r="E751" s="75"/>
      <c r="F751" s="4"/>
      <c r="G751" s="4"/>
      <c r="H751" s="101"/>
      <c r="I751" s="102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99"/>
      <c r="V751" s="20"/>
      <c r="W751" s="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</row>
    <row r="752" spans="1:45" ht="35.25" customHeight="1" x14ac:dyDescent="0.35">
      <c r="A752" s="98"/>
      <c r="B752" s="99"/>
      <c r="C752" s="99"/>
      <c r="D752" s="100"/>
      <c r="E752" s="75"/>
      <c r="F752" s="4"/>
      <c r="G752" s="4"/>
      <c r="H752" s="101"/>
      <c r="I752" s="102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99"/>
      <c r="V752" s="20"/>
      <c r="W752" s="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</row>
    <row r="753" spans="1:45" ht="35.25" customHeight="1" x14ac:dyDescent="0.35">
      <c r="A753" s="98"/>
      <c r="B753" s="99"/>
      <c r="C753" s="99"/>
      <c r="D753" s="100"/>
      <c r="E753" s="75"/>
      <c r="F753" s="4"/>
      <c r="G753" s="4"/>
      <c r="H753" s="101"/>
      <c r="I753" s="102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99"/>
      <c r="V753" s="20"/>
      <c r="W753" s="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</row>
    <row r="754" spans="1:45" ht="35.25" customHeight="1" x14ac:dyDescent="0.35">
      <c r="A754" s="98"/>
      <c r="B754" s="99"/>
      <c r="C754" s="99"/>
      <c r="D754" s="100"/>
      <c r="E754" s="75"/>
      <c r="F754" s="4"/>
      <c r="G754" s="4"/>
      <c r="H754" s="101"/>
      <c r="I754" s="102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99"/>
      <c r="V754" s="20"/>
      <c r="W754" s="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</row>
    <row r="755" spans="1:45" ht="35.25" customHeight="1" x14ac:dyDescent="0.35">
      <c r="A755" s="98"/>
      <c r="B755" s="99"/>
      <c r="C755" s="99"/>
      <c r="D755" s="100"/>
      <c r="E755" s="75"/>
      <c r="F755" s="4"/>
      <c r="G755" s="4"/>
      <c r="H755" s="101"/>
      <c r="I755" s="102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99"/>
      <c r="V755" s="20"/>
      <c r="W755" s="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</row>
    <row r="756" spans="1:45" ht="35.25" customHeight="1" x14ac:dyDescent="0.35">
      <c r="A756" s="98"/>
      <c r="B756" s="99"/>
      <c r="C756" s="99"/>
      <c r="D756" s="100"/>
      <c r="E756" s="75"/>
      <c r="F756" s="4"/>
      <c r="G756" s="4"/>
      <c r="H756" s="101"/>
      <c r="I756" s="102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99"/>
      <c r="V756" s="20"/>
      <c r="W756" s="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</row>
    <row r="757" spans="1:45" ht="35.25" customHeight="1" x14ac:dyDescent="0.35">
      <c r="A757" s="98"/>
      <c r="B757" s="99"/>
      <c r="C757" s="99"/>
      <c r="D757" s="100"/>
      <c r="E757" s="75"/>
      <c r="F757" s="4"/>
      <c r="G757" s="4"/>
      <c r="H757" s="101"/>
      <c r="I757" s="102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99"/>
      <c r="V757" s="20"/>
      <c r="W757" s="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</row>
    <row r="758" spans="1:45" ht="35.25" customHeight="1" x14ac:dyDescent="0.35">
      <c r="A758" s="98"/>
      <c r="B758" s="99"/>
      <c r="C758" s="99"/>
      <c r="D758" s="100"/>
      <c r="E758" s="75"/>
      <c r="F758" s="4"/>
      <c r="G758" s="4"/>
      <c r="H758" s="101"/>
      <c r="I758" s="102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99"/>
      <c r="V758" s="20"/>
      <c r="W758" s="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</row>
    <row r="759" spans="1:45" ht="35.25" customHeight="1" x14ac:dyDescent="0.35">
      <c r="A759" s="98"/>
      <c r="B759" s="99"/>
      <c r="C759" s="99"/>
      <c r="D759" s="100"/>
      <c r="E759" s="75"/>
      <c r="F759" s="4"/>
      <c r="G759" s="4"/>
      <c r="H759" s="101"/>
      <c r="I759" s="102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99"/>
      <c r="V759" s="20"/>
      <c r="W759" s="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</row>
    <row r="760" spans="1:45" ht="35.25" customHeight="1" x14ac:dyDescent="0.35">
      <c r="A760" s="98"/>
      <c r="B760" s="99"/>
      <c r="C760" s="99"/>
      <c r="D760" s="100"/>
      <c r="E760" s="75"/>
      <c r="F760" s="4"/>
      <c r="G760" s="4"/>
      <c r="H760" s="101"/>
      <c r="I760" s="102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99"/>
      <c r="V760" s="20"/>
      <c r="W760" s="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</row>
    <row r="761" spans="1:45" ht="35.25" customHeight="1" x14ac:dyDescent="0.35">
      <c r="A761" s="98"/>
      <c r="B761" s="99"/>
      <c r="C761" s="99"/>
      <c r="D761" s="100"/>
      <c r="E761" s="75"/>
      <c r="F761" s="4"/>
      <c r="G761" s="4"/>
      <c r="H761" s="101"/>
      <c r="I761" s="102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99"/>
      <c r="V761" s="20"/>
      <c r="W761" s="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</row>
    <row r="762" spans="1:45" ht="35.25" customHeight="1" x14ac:dyDescent="0.35">
      <c r="A762" s="98"/>
      <c r="B762" s="99"/>
      <c r="C762" s="99"/>
      <c r="D762" s="100"/>
      <c r="E762" s="75"/>
      <c r="F762" s="4"/>
      <c r="G762" s="4"/>
      <c r="H762" s="101"/>
      <c r="I762" s="102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99"/>
      <c r="V762" s="20"/>
      <c r="W762" s="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</row>
    <row r="763" spans="1:45" ht="35.25" customHeight="1" x14ac:dyDescent="0.35">
      <c r="A763" s="98"/>
      <c r="B763" s="99"/>
      <c r="C763" s="99"/>
      <c r="D763" s="100"/>
      <c r="E763" s="75"/>
      <c r="F763" s="4"/>
      <c r="G763" s="4"/>
      <c r="H763" s="101"/>
      <c r="I763" s="102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99"/>
      <c r="V763" s="20"/>
      <c r="W763" s="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</row>
    <row r="764" spans="1:45" ht="35.25" customHeight="1" x14ac:dyDescent="0.35">
      <c r="A764" s="98"/>
      <c r="B764" s="99"/>
      <c r="C764" s="99"/>
      <c r="D764" s="100"/>
      <c r="E764" s="75"/>
      <c r="F764" s="4"/>
      <c r="G764" s="4"/>
      <c r="H764" s="101"/>
      <c r="I764" s="102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99"/>
      <c r="V764" s="20"/>
      <c r="W764" s="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</row>
    <row r="765" spans="1:45" ht="35.25" customHeight="1" x14ac:dyDescent="0.35">
      <c r="A765" s="98"/>
      <c r="B765" s="99"/>
      <c r="C765" s="99"/>
      <c r="D765" s="100"/>
      <c r="E765" s="75"/>
      <c r="F765" s="4"/>
      <c r="G765" s="4"/>
      <c r="H765" s="101"/>
      <c r="I765" s="102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99"/>
      <c r="V765" s="20"/>
      <c r="W765" s="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</row>
    <row r="766" spans="1:45" ht="35.25" customHeight="1" x14ac:dyDescent="0.35">
      <c r="A766" s="98"/>
      <c r="B766" s="99"/>
      <c r="C766" s="99"/>
      <c r="D766" s="100"/>
      <c r="E766" s="75"/>
      <c r="F766" s="4"/>
      <c r="G766" s="4"/>
      <c r="H766" s="101"/>
      <c r="I766" s="102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99"/>
      <c r="V766" s="20"/>
      <c r="W766" s="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</row>
    <row r="767" spans="1:45" ht="35.25" customHeight="1" x14ac:dyDescent="0.35">
      <c r="A767" s="98"/>
      <c r="B767" s="99"/>
      <c r="C767" s="99"/>
      <c r="D767" s="100"/>
      <c r="E767" s="75"/>
      <c r="F767" s="4"/>
      <c r="G767" s="4"/>
      <c r="H767" s="101"/>
      <c r="I767" s="102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99"/>
      <c r="V767" s="20"/>
      <c r="W767" s="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</row>
    <row r="768" spans="1:45" ht="35.25" customHeight="1" x14ac:dyDescent="0.35">
      <c r="A768" s="98"/>
      <c r="B768" s="99"/>
      <c r="C768" s="99"/>
      <c r="D768" s="100"/>
      <c r="E768" s="75"/>
      <c r="F768" s="4"/>
      <c r="G768" s="4"/>
      <c r="H768" s="101"/>
      <c r="I768" s="102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99"/>
      <c r="V768" s="20"/>
      <c r="W768" s="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</row>
    <row r="769" spans="1:45" ht="35.25" customHeight="1" x14ac:dyDescent="0.35">
      <c r="A769" s="98"/>
      <c r="B769" s="99"/>
      <c r="C769" s="99"/>
      <c r="D769" s="100"/>
      <c r="E769" s="75"/>
      <c r="F769" s="4"/>
      <c r="G769" s="4"/>
      <c r="H769" s="101"/>
      <c r="I769" s="102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99"/>
      <c r="V769" s="20"/>
      <c r="W769" s="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</row>
    <row r="770" spans="1:45" ht="35.25" customHeight="1" x14ac:dyDescent="0.35">
      <c r="A770" s="98"/>
      <c r="B770" s="99"/>
      <c r="C770" s="99"/>
      <c r="D770" s="100"/>
      <c r="E770" s="75"/>
      <c r="F770" s="4"/>
      <c r="G770" s="4"/>
      <c r="H770" s="101"/>
      <c r="I770" s="102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99"/>
      <c r="V770" s="20"/>
      <c r="W770" s="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</row>
    <row r="771" spans="1:45" ht="35.25" customHeight="1" x14ac:dyDescent="0.35">
      <c r="A771" s="98"/>
      <c r="B771" s="99"/>
      <c r="C771" s="99"/>
      <c r="D771" s="100"/>
      <c r="E771" s="75"/>
      <c r="F771" s="4"/>
      <c r="G771" s="4"/>
      <c r="H771" s="101"/>
      <c r="I771" s="102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99"/>
      <c r="V771" s="20"/>
      <c r="W771" s="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</row>
    <row r="772" spans="1:45" ht="35.25" customHeight="1" x14ac:dyDescent="0.35">
      <c r="A772" s="98"/>
      <c r="B772" s="99"/>
      <c r="C772" s="99"/>
      <c r="D772" s="100"/>
      <c r="E772" s="75"/>
      <c r="F772" s="4"/>
      <c r="G772" s="4"/>
      <c r="H772" s="101"/>
      <c r="I772" s="102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99"/>
      <c r="V772" s="20"/>
      <c r="W772" s="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</row>
    <row r="773" spans="1:45" ht="35.25" customHeight="1" x14ac:dyDescent="0.35">
      <c r="A773" s="98"/>
      <c r="B773" s="99"/>
      <c r="C773" s="99"/>
      <c r="D773" s="100"/>
      <c r="E773" s="75"/>
      <c r="F773" s="4"/>
      <c r="G773" s="4"/>
      <c r="H773" s="101"/>
      <c r="I773" s="102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99"/>
      <c r="V773" s="20"/>
      <c r="W773" s="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</row>
    <row r="774" spans="1:45" ht="35.25" customHeight="1" x14ac:dyDescent="0.35">
      <c r="A774" s="98"/>
      <c r="B774" s="99"/>
      <c r="C774" s="99"/>
      <c r="D774" s="100"/>
      <c r="E774" s="75"/>
      <c r="F774" s="4"/>
      <c r="G774" s="4"/>
      <c r="H774" s="101"/>
      <c r="I774" s="102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99"/>
      <c r="V774" s="20"/>
      <c r="W774" s="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</row>
    <row r="775" spans="1:45" ht="35.25" customHeight="1" x14ac:dyDescent="0.35">
      <c r="A775" s="98"/>
      <c r="B775" s="99"/>
      <c r="C775" s="99"/>
      <c r="D775" s="100"/>
      <c r="E775" s="75"/>
      <c r="F775" s="4"/>
      <c r="G775" s="4"/>
      <c r="H775" s="101"/>
      <c r="I775" s="102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99"/>
      <c r="V775" s="20"/>
      <c r="W775" s="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</row>
    <row r="776" spans="1:45" ht="35.25" customHeight="1" x14ac:dyDescent="0.35">
      <c r="A776" s="98"/>
      <c r="B776" s="99"/>
      <c r="C776" s="99"/>
      <c r="D776" s="100"/>
      <c r="E776" s="75"/>
      <c r="F776" s="4"/>
      <c r="G776" s="4"/>
      <c r="H776" s="101"/>
      <c r="I776" s="102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99"/>
      <c r="V776" s="20"/>
      <c r="W776" s="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</row>
    <row r="777" spans="1:45" ht="35.25" customHeight="1" x14ac:dyDescent="0.35">
      <c r="A777" s="98"/>
      <c r="B777" s="99"/>
      <c r="C777" s="99"/>
      <c r="D777" s="100"/>
      <c r="E777" s="75"/>
      <c r="F777" s="4"/>
      <c r="G777" s="4"/>
      <c r="H777" s="101"/>
      <c r="I777" s="102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99"/>
      <c r="V777" s="20"/>
      <c r="W777" s="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</row>
    <row r="778" spans="1:45" ht="35.25" customHeight="1" x14ac:dyDescent="0.35">
      <c r="A778" s="98"/>
      <c r="B778" s="99"/>
      <c r="C778" s="99"/>
      <c r="D778" s="100"/>
      <c r="E778" s="75"/>
      <c r="F778" s="4"/>
      <c r="G778" s="4"/>
      <c r="H778" s="101"/>
      <c r="I778" s="102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99"/>
      <c r="V778" s="20"/>
      <c r="W778" s="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</row>
    <row r="779" spans="1:45" ht="35.25" customHeight="1" x14ac:dyDescent="0.35">
      <c r="A779" s="98"/>
      <c r="B779" s="99"/>
      <c r="C779" s="99"/>
      <c r="D779" s="100"/>
      <c r="E779" s="75"/>
      <c r="F779" s="4"/>
      <c r="G779" s="4"/>
      <c r="H779" s="101"/>
      <c r="I779" s="102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99"/>
      <c r="V779" s="20"/>
      <c r="W779" s="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</row>
    <row r="780" spans="1:45" ht="35.25" customHeight="1" x14ac:dyDescent="0.35">
      <c r="A780" s="98"/>
      <c r="B780" s="99"/>
      <c r="C780" s="99"/>
      <c r="D780" s="100"/>
      <c r="E780" s="75"/>
      <c r="F780" s="4"/>
      <c r="G780" s="4"/>
      <c r="H780" s="101"/>
      <c r="I780" s="102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99"/>
      <c r="V780" s="20"/>
      <c r="W780" s="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</row>
    <row r="781" spans="1:45" ht="35.25" customHeight="1" x14ac:dyDescent="0.35">
      <c r="A781" s="98"/>
      <c r="B781" s="99"/>
      <c r="C781" s="99"/>
      <c r="D781" s="100"/>
      <c r="E781" s="75"/>
      <c r="F781" s="4"/>
      <c r="G781" s="4"/>
      <c r="H781" s="101"/>
      <c r="I781" s="102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99"/>
      <c r="V781" s="20"/>
      <c r="W781" s="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</row>
    <row r="782" spans="1:45" ht="35.25" customHeight="1" x14ac:dyDescent="0.35">
      <c r="A782" s="98"/>
      <c r="B782" s="99"/>
      <c r="C782" s="99"/>
      <c r="D782" s="100"/>
      <c r="E782" s="75"/>
      <c r="F782" s="4"/>
      <c r="G782" s="4"/>
      <c r="H782" s="101"/>
      <c r="I782" s="102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99"/>
      <c r="V782" s="20"/>
      <c r="W782" s="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</row>
    <row r="783" spans="1:45" ht="35.25" customHeight="1" x14ac:dyDescent="0.35">
      <c r="A783" s="98"/>
      <c r="B783" s="99"/>
      <c r="C783" s="99"/>
      <c r="D783" s="100"/>
      <c r="E783" s="75"/>
      <c r="F783" s="4"/>
      <c r="G783" s="4"/>
      <c r="H783" s="101"/>
      <c r="I783" s="102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99"/>
      <c r="V783" s="20"/>
      <c r="W783" s="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</row>
    <row r="784" spans="1:45" ht="35.25" customHeight="1" x14ac:dyDescent="0.35">
      <c r="A784" s="98"/>
      <c r="B784" s="99"/>
      <c r="C784" s="99"/>
      <c r="D784" s="100"/>
      <c r="E784" s="75"/>
      <c r="F784" s="4"/>
      <c r="G784" s="4"/>
      <c r="H784" s="101"/>
      <c r="I784" s="102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99"/>
      <c r="V784" s="20"/>
      <c r="W784" s="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</row>
    <row r="785" spans="1:45" ht="35.25" customHeight="1" x14ac:dyDescent="0.35">
      <c r="A785" s="98"/>
      <c r="B785" s="99"/>
      <c r="C785" s="99"/>
      <c r="D785" s="100"/>
      <c r="E785" s="75"/>
      <c r="F785" s="4"/>
      <c r="G785" s="4"/>
      <c r="H785" s="101"/>
      <c r="I785" s="102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99"/>
      <c r="V785" s="20"/>
      <c r="W785" s="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</row>
    <row r="786" spans="1:45" ht="35.25" customHeight="1" x14ac:dyDescent="0.35">
      <c r="A786" s="98"/>
      <c r="B786" s="99"/>
      <c r="C786" s="99"/>
      <c r="D786" s="100"/>
      <c r="E786" s="75"/>
      <c r="F786" s="4"/>
      <c r="G786" s="4"/>
      <c r="H786" s="101"/>
      <c r="I786" s="102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99"/>
      <c r="V786" s="20"/>
      <c r="W786" s="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</row>
    <row r="787" spans="1:45" ht="35.25" customHeight="1" x14ac:dyDescent="0.35">
      <c r="A787" s="98"/>
      <c r="B787" s="99"/>
      <c r="C787" s="99"/>
      <c r="D787" s="100"/>
      <c r="E787" s="75"/>
      <c r="F787" s="4"/>
      <c r="G787" s="4"/>
      <c r="H787" s="101"/>
      <c r="I787" s="102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99"/>
      <c r="V787" s="20"/>
      <c r="W787" s="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</row>
    <row r="788" spans="1:45" ht="35.25" customHeight="1" x14ac:dyDescent="0.35">
      <c r="A788" s="98"/>
      <c r="B788" s="99"/>
      <c r="C788" s="99"/>
      <c r="D788" s="100"/>
      <c r="E788" s="75"/>
      <c r="F788" s="4"/>
      <c r="G788" s="4"/>
      <c r="H788" s="101"/>
      <c r="I788" s="102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99"/>
      <c r="V788" s="20"/>
      <c r="W788" s="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</row>
    <row r="789" spans="1:45" ht="35.25" customHeight="1" x14ac:dyDescent="0.35">
      <c r="A789" s="98"/>
      <c r="B789" s="99"/>
      <c r="C789" s="99"/>
      <c r="D789" s="100"/>
      <c r="E789" s="75"/>
      <c r="F789" s="4"/>
      <c r="G789" s="4"/>
      <c r="H789" s="101"/>
      <c r="I789" s="102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99"/>
      <c r="V789" s="20"/>
      <c r="W789" s="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</row>
    <row r="790" spans="1:45" ht="35.25" customHeight="1" x14ac:dyDescent="0.35">
      <c r="A790" s="98"/>
      <c r="B790" s="99"/>
      <c r="C790" s="99"/>
      <c r="D790" s="100"/>
      <c r="E790" s="75"/>
      <c r="F790" s="4"/>
      <c r="G790" s="4"/>
      <c r="H790" s="101"/>
      <c r="I790" s="102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99"/>
      <c r="V790" s="20"/>
      <c r="W790" s="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</row>
    <row r="791" spans="1:45" ht="35.25" customHeight="1" x14ac:dyDescent="0.35">
      <c r="A791" s="98"/>
      <c r="B791" s="99"/>
      <c r="C791" s="99"/>
      <c r="D791" s="100"/>
      <c r="E791" s="75"/>
      <c r="F791" s="4"/>
      <c r="G791" s="4"/>
      <c r="H791" s="101"/>
      <c r="I791" s="102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99"/>
      <c r="V791" s="20"/>
      <c r="W791" s="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</row>
    <row r="792" spans="1:45" ht="35.25" customHeight="1" x14ac:dyDescent="0.35">
      <c r="A792" s="98"/>
      <c r="B792" s="99"/>
      <c r="C792" s="99"/>
      <c r="D792" s="100"/>
      <c r="E792" s="75"/>
      <c r="F792" s="4"/>
      <c r="G792" s="4"/>
      <c r="H792" s="101"/>
      <c r="I792" s="102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99"/>
      <c r="V792" s="20"/>
      <c r="W792" s="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</row>
    <row r="793" spans="1:45" ht="35.25" customHeight="1" x14ac:dyDescent="0.35">
      <c r="A793" s="98"/>
      <c r="B793" s="99"/>
      <c r="C793" s="99"/>
      <c r="D793" s="100"/>
      <c r="E793" s="75"/>
      <c r="F793" s="4"/>
      <c r="G793" s="4"/>
      <c r="H793" s="101"/>
      <c r="I793" s="102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99"/>
      <c r="V793" s="20"/>
      <c r="W793" s="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</row>
    <row r="794" spans="1:45" ht="35.25" customHeight="1" x14ac:dyDescent="0.35">
      <c r="A794" s="98"/>
      <c r="B794" s="99"/>
      <c r="C794" s="99"/>
      <c r="D794" s="100"/>
      <c r="E794" s="75"/>
      <c r="F794" s="4"/>
      <c r="G794" s="4"/>
      <c r="H794" s="101"/>
      <c r="I794" s="102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99"/>
      <c r="V794" s="20"/>
      <c r="W794" s="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</row>
    <row r="795" spans="1:45" ht="35.25" customHeight="1" x14ac:dyDescent="0.35">
      <c r="A795" s="98"/>
      <c r="B795" s="99"/>
      <c r="C795" s="99"/>
      <c r="D795" s="100"/>
      <c r="E795" s="75"/>
      <c r="F795" s="4"/>
      <c r="G795" s="4"/>
      <c r="H795" s="101"/>
      <c r="I795" s="102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99"/>
      <c r="V795" s="20"/>
      <c r="W795" s="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</row>
    <row r="796" spans="1:45" ht="35.25" customHeight="1" x14ac:dyDescent="0.35">
      <c r="A796" s="98"/>
      <c r="B796" s="99"/>
      <c r="C796" s="99"/>
      <c r="D796" s="100"/>
      <c r="E796" s="75"/>
      <c r="F796" s="4"/>
      <c r="G796" s="4"/>
      <c r="H796" s="101"/>
      <c r="I796" s="102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99"/>
      <c r="V796" s="20"/>
      <c r="W796" s="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</row>
    <row r="797" spans="1:45" ht="35.25" customHeight="1" x14ac:dyDescent="0.35">
      <c r="A797" s="98"/>
      <c r="B797" s="99"/>
      <c r="C797" s="99"/>
      <c r="D797" s="100"/>
      <c r="E797" s="75"/>
      <c r="F797" s="4"/>
      <c r="G797" s="4"/>
      <c r="H797" s="101"/>
      <c r="I797" s="102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99"/>
      <c r="V797" s="20"/>
      <c r="W797" s="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</row>
    <row r="798" spans="1:45" ht="35.25" customHeight="1" x14ac:dyDescent="0.35">
      <c r="A798" s="98"/>
      <c r="B798" s="99"/>
      <c r="C798" s="99"/>
      <c r="D798" s="100"/>
      <c r="E798" s="75"/>
      <c r="F798" s="4"/>
      <c r="G798" s="4"/>
      <c r="H798" s="101"/>
      <c r="I798" s="102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99"/>
      <c r="V798" s="20"/>
      <c r="W798" s="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</row>
    <row r="799" spans="1:45" ht="35.25" customHeight="1" x14ac:dyDescent="0.35">
      <c r="A799" s="98"/>
      <c r="B799" s="99"/>
      <c r="C799" s="99"/>
      <c r="D799" s="100"/>
      <c r="E799" s="75"/>
      <c r="F799" s="4"/>
      <c r="G799" s="4"/>
      <c r="H799" s="101"/>
      <c r="I799" s="102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99"/>
      <c r="V799" s="20"/>
      <c r="W799" s="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</row>
    <row r="800" spans="1:45" ht="35.25" customHeight="1" x14ac:dyDescent="0.35">
      <c r="A800" s="98"/>
      <c r="B800" s="99"/>
      <c r="C800" s="99"/>
      <c r="D800" s="100"/>
      <c r="E800" s="75"/>
      <c r="F800" s="4"/>
      <c r="G800" s="4"/>
      <c r="H800" s="101"/>
      <c r="I800" s="102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99"/>
      <c r="V800" s="20"/>
      <c r="W800" s="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</row>
    <row r="801" spans="1:45" ht="35.25" customHeight="1" x14ac:dyDescent="0.35">
      <c r="A801" s="98"/>
      <c r="B801" s="99"/>
      <c r="C801" s="99"/>
      <c r="D801" s="100"/>
      <c r="E801" s="75"/>
      <c r="F801" s="4"/>
      <c r="G801" s="4"/>
      <c r="H801" s="101"/>
      <c r="I801" s="102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99"/>
      <c r="V801" s="20"/>
      <c r="W801" s="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</row>
    <row r="802" spans="1:45" ht="35.25" customHeight="1" x14ac:dyDescent="0.35">
      <c r="A802" s="98"/>
      <c r="B802" s="99"/>
      <c r="C802" s="99"/>
      <c r="D802" s="100"/>
      <c r="E802" s="75"/>
      <c r="F802" s="4"/>
      <c r="G802" s="4"/>
      <c r="H802" s="101"/>
      <c r="I802" s="102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99"/>
      <c r="V802" s="20"/>
      <c r="W802" s="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</row>
    <row r="803" spans="1:45" ht="35.25" customHeight="1" x14ac:dyDescent="0.35">
      <c r="A803" s="98"/>
      <c r="B803" s="99"/>
      <c r="C803" s="99"/>
      <c r="D803" s="100"/>
      <c r="E803" s="75"/>
      <c r="F803" s="4"/>
      <c r="G803" s="4"/>
      <c r="H803" s="101"/>
      <c r="I803" s="102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99"/>
      <c r="V803" s="20"/>
      <c r="W803" s="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</row>
    <row r="804" spans="1:45" ht="35.25" customHeight="1" x14ac:dyDescent="0.35">
      <c r="A804" s="98"/>
      <c r="B804" s="99"/>
      <c r="C804" s="99"/>
      <c r="D804" s="100"/>
      <c r="E804" s="75"/>
      <c r="F804" s="4"/>
      <c r="G804" s="4"/>
      <c r="H804" s="101"/>
      <c r="I804" s="102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99"/>
      <c r="V804" s="20"/>
      <c r="W804" s="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</row>
    <row r="805" spans="1:45" ht="35.25" customHeight="1" x14ac:dyDescent="0.35">
      <c r="A805" s="98"/>
      <c r="B805" s="99"/>
      <c r="C805" s="99"/>
      <c r="D805" s="100"/>
      <c r="E805" s="75"/>
      <c r="F805" s="4"/>
      <c r="G805" s="4"/>
      <c r="H805" s="101"/>
      <c r="I805" s="102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99"/>
      <c r="V805" s="20"/>
      <c r="W805" s="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</row>
    <row r="806" spans="1:45" ht="35.25" customHeight="1" x14ac:dyDescent="0.35">
      <c r="A806" s="98"/>
      <c r="B806" s="99"/>
      <c r="C806" s="99"/>
      <c r="D806" s="100"/>
      <c r="E806" s="75"/>
      <c r="F806" s="4"/>
      <c r="G806" s="4"/>
      <c r="H806" s="101"/>
      <c r="I806" s="102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99"/>
      <c r="V806" s="20"/>
      <c r="W806" s="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</row>
    <row r="807" spans="1:45" ht="35.25" customHeight="1" x14ac:dyDescent="0.35">
      <c r="A807" s="98"/>
      <c r="B807" s="99"/>
      <c r="C807" s="99"/>
      <c r="D807" s="100"/>
      <c r="E807" s="75"/>
      <c r="F807" s="4"/>
      <c r="G807" s="4"/>
      <c r="H807" s="101"/>
      <c r="I807" s="102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99"/>
      <c r="V807" s="20"/>
      <c r="W807" s="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</row>
    <row r="808" spans="1:45" ht="35.25" customHeight="1" x14ac:dyDescent="0.35">
      <c r="A808" s="98"/>
      <c r="B808" s="99"/>
      <c r="C808" s="99"/>
      <c r="D808" s="100"/>
      <c r="E808" s="75"/>
      <c r="F808" s="4"/>
      <c r="G808" s="4"/>
      <c r="H808" s="101"/>
      <c r="I808" s="102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99"/>
      <c r="V808" s="20"/>
      <c r="W808" s="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</row>
    <row r="809" spans="1:45" ht="35.25" customHeight="1" x14ac:dyDescent="0.35">
      <c r="A809" s="98"/>
      <c r="B809" s="99"/>
      <c r="C809" s="99"/>
      <c r="D809" s="100"/>
      <c r="E809" s="75"/>
      <c r="F809" s="4"/>
      <c r="G809" s="4"/>
      <c r="H809" s="101"/>
      <c r="I809" s="102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99"/>
      <c r="V809" s="20"/>
      <c r="W809" s="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</row>
    <row r="810" spans="1:45" ht="35.25" customHeight="1" x14ac:dyDescent="0.35">
      <c r="A810" s="98"/>
      <c r="B810" s="99"/>
      <c r="C810" s="99"/>
      <c r="D810" s="100"/>
      <c r="E810" s="75"/>
      <c r="F810" s="4"/>
      <c r="G810" s="4"/>
      <c r="H810" s="101"/>
      <c r="I810" s="102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99"/>
      <c r="V810" s="20"/>
      <c r="W810" s="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</row>
    <row r="811" spans="1:45" ht="35.25" customHeight="1" x14ac:dyDescent="0.35">
      <c r="A811" s="98"/>
      <c r="B811" s="99"/>
      <c r="C811" s="99"/>
      <c r="D811" s="100"/>
      <c r="E811" s="75"/>
      <c r="F811" s="4"/>
      <c r="G811" s="4"/>
      <c r="H811" s="101"/>
      <c r="I811" s="102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99"/>
      <c r="V811" s="20"/>
      <c r="W811" s="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</row>
    <row r="812" spans="1:45" ht="35.25" customHeight="1" x14ac:dyDescent="0.35">
      <c r="A812" s="98"/>
      <c r="B812" s="99"/>
      <c r="C812" s="99"/>
      <c r="D812" s="100"/>
      <c r="E812" s="75"/>
      <c r="F812" s="4"/>
      <c r="G812" s="4"/>
      <c r="H812" s="101"/>
      <c r="I812" s="102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99"/>
      <c r="V812" s="20"/>
      <c r="W812" s="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</row>
    <row r="813" spans="1:45" ht="35.25" customHeight="1" x14ac:dyDescent="0.35">
      <c r="A813" s="98"/>
      <c r="B813" s="99"/>
      <c r="C813" s="99"/>
      <c r="D813" s="100"/>
      <c r="E813" s="75"/>
      <c r="F813" s="4"/>
      <c r="G813" s="4"/>
      <c r="H813" s="101"/>
      <c r="I813" s="102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99"/>
      <c r="V813" s="20"/>
      <c r="W813" s="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</row>
    <row r="814" spans="1:45" ht="35.25" customHeight="1" x14ac:dyDescent="0.35">
      <c r="A814" s="98"/>
      <c r="B814" s="99"/>
      <c r="C814" s="99"/>
      <c r="D814" s="100"/>
      <c r="E814" s="75"/>
      <c r="F814" s="4"/>
      <c r="G814" s="4"/>
      <c r="H814" s="101"/>
      <c r="I814" s="102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99"/>
      <c r="V814" s="20"/>
      <c r="W814" s="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</row>
    <row r="815" spans="1:45" ht="35.25" customHeight="1" x14ac:dyDescent="0.35">
      <c r="A815" s="98"/>
      <c r="B815" s="99"/>
      <c r="C815" s="99"/>
      <c r="D815" s="100"/>
      <c r="E815" s="75"/>
      <c r="F815" s="4"/>
      <c r="G815" s="4"/>
      <c r="H815" s="101"/>
      <c r="I815" s="102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99"/>
      <c r="V815" s="20"/>
      <c r="W815" s="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</row>
    <row r="816" spans="1:45" ht="35.25" customHeight="1" x14ac:dyDescent="0.35">
      <c r="A816" s="98"/>
      <c r="B816" s="99"/>
      <c r="C816" s="99"/>
      <c r="D816" s="100"/>
      <c r="E816" s="75"/>
      <c r="F816" s="4"/>
      <c r="G816" s="4"/>
      <c r="H816" s="101"/>
      <c r="I816" s="102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99"/>
      <c r="V816" s="20"/>
      <c r="W816" s="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</row>
    <row r="817" spans="1:45" ht="35.25" customHeight="1" x14ac:dyDescent="0.35">
      <c r="A817" s="98"/>
      <c r="B817" s="99"/>
      <c r="C817" s="99"/>
      <c r="D817" s="100"/>
      <c r="E817" s="75"/>
      <c r="F817" s="4"/>
      <c r="G817" s="4"/>
      <c r="H817" s="101"/>
      <c r="I817" s="102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99"/>
      <c r="V817" s="20"/>
      <c r="W817" s="4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</row>
    <row r="818" spans="1:45" ht="35.25" customHeight="1" x14ac:dyDescent="0.35">
      <c r="A818" s="98"/>
      <c r="B818" s="99"/>
      <c r="C818" s="99"/>
      <c r="D818" s="100"/>
      <c r="E818" s="75"/>
      <c r="F818" s="4"/>
      <c r="G818" s="4"/>
      <c r="H818" s="101"/>
      <c r="I818" s="102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99"/>
      <c r="V818" s="20"/>
      <c r="W818" s="4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</row>
    <row r="819" spans="1:45" ht="35.25" customHeight="1" x14ac:dyDescent="0.35">
      <c r="A819" s="98"/>
      <c r="B819" s="99"/>
      <c r="C819" s="99"/>
      <c r="D819" s="100"/>
      <c r="E819" s="75"/>
      <c r="F819" s="4"/>
      <c r="G819" s="4"/>
      <c r="H819" s="101"/>
      <c r="I819" s="102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99"/>
      <c r="V819" s="20"/>
      <c r="W819" s="4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</row>
    <row r="820" spans="1:45" ht="35.25" customHeight="1" x14ac:dyDescent="0.35">
      <c r="A820" s="98"/>
      <c r="B820" s="99"/>
      <c r="C820" s="99"/>
      <c r="D820" s="100"/>
      <c r="E820" s="75"/>
      <c r="F820" s="4"/>
      <c r="G820" s="4"/>
      <c r="H820" s="101"/>
      <c r="I820" s="102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99"/>
      <c r="V820" s="20"/>
      <c r="W820" s="4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</row>
    <row r="821" spans="1:45" ht="35.25" customHeight="1" x14ac:dyDescent="0.35">
      <c r="A821" s="98"/>
      <c r="B821" s="99"/>
      <c r="C821" s="99"/>
      <c r="D821" s="100"/>
      <c r="E821" s="75"/>
      <c r="F821" s="4"/>
      <c r="G821" s="4"/>
      <c r="H821" s="101"/>
      <c r="I821" s="102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99"/>
      <c r="V821" s="20"/>
      <c r="W821" s="4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</row>
    <row r="822" spans="1:45" ht="35.25" customHeight="1" x14ac:dyDescent="0.35">
      <c r="A822" s="98"/>
      <c r="B822" s="99"/>
      <c r="C822" s="99"/>
      <c r="D822" s="100"/>
      <c r="E822" s="75"/>
      <c r="F822" s="4"/>
      <c r="G822" s="4"/>
      <c r="H822" s="101"/>
      <c r="I822" s="102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99"/>
      <c r="V822" s="20"/>
      <c r="W822" s="4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</row>
    <row r="823" spans="1:45" ht="35.25" customHeight="1" x14ac:dyDescent="0.35">
      <c r="A823" s="98"/>
      <c r="B823" s="99"/>
      <c r="C823" s="99"/>
      <c r="D823" s="100"/>
      <c r="E823" s="75"/>
      <c r="F823" s="4"/>
      <c r="G823" s="4"/>
      <c r="H823" s="101"/>
      <c r="I823" s="102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99"/>
      <c r="V823" s="20"/>
      <c r="W823" s="4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</row>
    <row r="824" spans="1:45" ht="35.25" customHeight="1" x14ac:dyDescent="0.35">
      <c r="A824" s="98"/>
      <c r="B824" s="99"/>
      <c r="C824" s="99"/>
      <c r="D824" s="100"/>
      <c r="E824" s="75"/>
      <c r="F824" s="4"/>
      <c r="G824" s="4"/>
      <c r="H824" s="101"/>
      <c r="I824" s="102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99"/>
      <c r="V824" s="20"/>
      <c r="W824" s="4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</row>
    <row r="825" spans="1:45" ht="35.25" customHeight="1" x14ac:dyDescent="0.35">
      <c r="A825" s="98"/>
      <c r="B825" s="99"/>
      <c r="C825" s="99"/>
      <c r="D825" s="100"/>
      <c r="E825" s="75"/>
      <c r="F825" s="4"/>
      <c r="G825" s="4"/>
      <c r="H825" s="101"/>
      <c r="I825" s="102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99"/>
      <c r="V825" s="20"/>
      <c r="W825" s="4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</row>
    <row r="826" spans="1:45" ht="35.25" customHeight="1" x14ac:dyDescent="0.35">
      <c r="A826" s="98"/>
      <c r="B826" s="99"/>
      <c r="C826" s="99"/>
      <c r="D826" s="100"/>
      <c r="E826" s="75"/>
      <c r="F826" s="4"/>
      <c r="G826" s="4"/>
      <c r="H826" s="101"/>
      <c r="I826" s="102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99"/>
      <c r="V826" s="20"/>
      <c r="W826" s="4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</row>
    <row r="827" spans="1:45" ht="35.25" customHeight="1" x14ac:dyDescent="0.35">
      <c r="A827" s="98"/>
      <c r="B827" s="99"/>
      <c r="C827" s="99"/>
      <c r="D827" s="100"/>
      <c r="E827" s="75"/>
      <c r="F827" s="4"/>
      <c r="G827" s="4"/>
      <c r="H827" s="101"/>
      <c r="I827" s="102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99"/>
      <c r="V827" s="20"/>
      <c r="W827" s="4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</row>
    <row r="828" spans="1:45" ht="35.25" customHeight="1" x14ac:dyDescent="0.35">
      <c r="A828" s="98"/>
      <c r="B828" s="99"/>
      <c r="C828" s="99"/>
      <c r="D828" s="100"/>
      <c r="E828" s="75"/>
      <c r="F828" s="4"/>
      <c r="G828" s="4"/>
      <c r="H828" s="101"/>
      <c r="I828" s="102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99"/>
      <c r="V828" s="20"/>
      <c r="W828" s="4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</row>
    <row r="829" spans="1:45" ht="35.25" customHeight="1" x14ac:dyDescent="0.35">
      <c r="A829" s="98"/>
      <c r="B829" s="99"/>
      <c r="C829" s="99"/>
      <c r="D829" s="100"/>
      <c r="E829" s="75"/>
      <c r="F829" s="4"/>
      <c r="G829" s="4"/>
      <c r="H829" s="101"/>
      <c r="I829" s="102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99"/>
      <c r="V829" s="20"/>
      <c r="W829" s="4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</row>
    <row r="830" spans="1:45" ht="35.25" customHeight="1" x14ac:dyDescent="0.35">
      <c r="A830" s="98"/>
      <c r="B830" s="99"/>
      <c r="C830" s="99"/>
      <c r="D830" s="100"/>
      <c r="E830" s="75"/>
      <c r="F830" s="4"/>
      <c r="G830" s="4"/>
      <c r="H830" s="101"/>
      <c r="I830" s="102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99"/>
      <c r="V830" s="20"/>
      <c r="W830" s="4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</row>
    <row r="831" spans="1:45" ht="35.25" customHeight="1" x14ac:dyDescent="0.35">
      <c r="A831" s="98"/>
      <c r="B831" s="99"/>
      <c r="C831" s="99"/>
      <c r="D831" s="100"/>
      <c r="E831" s="75"/>
      <c r="F831" s="4"/>
      <c r="G831" s="4"/>
      <c r="H831" s="101"/>
      <c r="I831" s="102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99"/>
      <c r="V831" s="20"/>
      <c r="W831" s="4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</row>
    <row r="832" spans="1:45" ht="35.25" customHeight="1" x14ac:dyDescent="0.35">
      <c r="A832" s="98"/>
      <c r="B832" s="99"/>
      <c r="C832" s="99"/>
      <c r="D832" s="100"/>
      <c r="E832" s="75"/>
      <c r="F832" s="4"/>
      <c r="G832" s="4"/>
      <c r="H832" s="101"/>
      <c r="I832" s="102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99"/>
      <c r="V832" s="20"/>
      <c r="W832" s="4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</row>
    <row r="833" spans="1:45" ht="35.25" customHeight="1" x14ac:dyDescent="0.35">
      <c r="A833" s="98"/>
      <c r="B833" s="99"/>
      <c r="C833" s="99"/>
      <c r="D833" s="100"/>
      <c r="E833" s="75"/>
      <c r="F833" s="4"/>
      <c r="G833" s="4"/>
      <c r="H833" s="101"/>
      <c r="I833" s="102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99"/>
      <c r="V833" s="20"/>
      <c r="W833" s="4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</row>
    <row r="834" spans="1:45" ht="35.25" customHeight="1" x14ac:dyDescent="0.35">
      <c r="A834" s="98"/>
      <c r="B834" s="99"/>
      <c r="C834" s="99"/>
      <c r="D834" s="100"/>
      <c r="E834" s="75"/>
      <c r="F834" s="4"/>
      <c r="G834" s="4"/>
      <c r="H834" s="101"/>
      <c r="I834" s="102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99"/>
      <c r="V834" s="20"/>
      <c r="W834" s="4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</row>
    <row r="835" spans="1:45" ht="35.25" customHeight="1" x14ac:dyDescent="0.35">
      <c r="A835" s="98"/>
      <c r="B835" s="99"/>
      <c r="C835" s="99"/>
      <c r="D835" s="100"/>
      <c r="E835" s="75"/>
      <c r="F835" s="4"/>
      <c r="G835" s="4"/>
      <c r="H835" s="101"/>
      <c r="I835" s="102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99"/>
      <c r="V835" s="20"/>
      <c r="W835" s="4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</row>
    <row r="836" spans="1:45" ht="35.25" customHeight="1" x14ac:dyDescent="0.35">
      <c r="A836" s="98"/>
      <c r="B836" s="99"/>
      <c r="C836" s="99"/>
      <c r="D836" s="100"/>
      <c r="E836" s="75"/>
      <c r="F836" s="4"/>
      <c r="G836" s="4"/>
      <c r="H836" s="101"/>
      <c r="I836" s="102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99"/>
      <c r="V836" s="20"/>
      <c r="W836" s="4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</row>
    <row r="837" spans="1:45" ht="35.25" customHeight="1" x14ac:dyDescent="0.35">
      <c r="A837" s="98"/>
      <c r="B837" s="99"/>
      <c r="C837" s="99"/>
      <c r="D837" s="100"/>
      <c r="E837" s="75"/>
      <c r="F837" s="4"/>
      <c r="G837" s="4"/>
      <c r="H837" s="101"/>
      <c r="I837" s="102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99"/>
      <c r="V837" s="20"/>
      <c r="W837" s="4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</row>
    <row r="838" spans="1:45" ht="35.25" customHeight="1" x14ac:dyDescent="0.35">
      <c r="A838" s="98"/>
      <c r="B838" s="99"/>
      <c r="C838" s="99"/>
      <c r="D838" s="100"/>
      <c r="E838" s="75"/>
      <c r="F838" s="4"/>
      <c r="G838" s="4"/>
      <c r="H838" s="101"/>
      <c r="I838" s="102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99"/>
      <c r="V838" s="20"/>
      <c r="W838" s="4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</row>
    <row r="839" spans="1:45" ht="35.25" customHeight="1" x14ac:dyDescent="0.35">
      <c r="A839" s="98"/>
      <c r="B839" s="99"/>
      <c r="C839" s="99"/>
      <c r="D839" s="100"/>
      <c r="E839" s="75"/>
      <c r="F839" s="4"/>
      <c r="G839" s="4"/>
      <c r="H839" s="101"/>
      <c r="I839" s="102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99"/>
      <c r="V839" s="20"/>
      <c r="W839" s="4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</row>
    <row r="840" spans="1:45" ht="35.25" customHeight="1" x14ac:dyDescent="0.35">
      <c r="A840" s="98"/>
      <c r="B840" s="99"/>
      <c r="C840" s="99"/>
      <c r="D840" s="100"/>
      <c r="E840" s="75"/>
      <c r="F840" s="4"/>
      <c r="G840" s="4"/>
      <c r="H840" s="101"/>
      <c r="I840" s="102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99"/>
      <c r="V840" s="20"/>
      <c r="W840" s="4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</row>
    <row r="841" spans="1:45" ht="35.25" customHeight="1" x14ac:dyDescent="0.35">
      <c r="A841" s="98"/>
      <c r="B841" s="99"/>
      <c r="C841" s="99"/>
      <c r="D841" s="100"/>
      <c r="E841" s="75"/>
      <c r="F841" s="4"/>
      <c r="G841" s="4"/>
      <c r="H841" s="101"/>
      <c r="I841" s="102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99"/>
      <c r="V841" s="20"/>
      <c r="W841" s="4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</row>
    <row r="842" spans="1:45" ht="35.25" customHeight="1" x14ac:dyDescent="0.35">
      <c r="A842" s="98"/>
      <c r="B842" s="99"/>
      <c r="C842" s="99"/>
      <c r="D842" s="100"/>
      <c r="E842" s="75"/>
      <c r="F842" s="4"/>
      <c r="G842" s="4"/>
      <c r="H842" s="101"/>
      <c r="I842" s="102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99"/>
      <c r="V842" s="20"/>
      <c r="W842" s="4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</row>
    <row r="843" spans="1:45" ht="35.25" customHeight="1" x14ac:dyDescent="0.35">
      <c r="A843" s="98"/>
      <c r="B843" s="99"/>
      <c r="C843" s="99"/>
      <c r="D843" s="100"/>
      <c r="E843" s="75"/>
      <c r="F843" s="4"/>
      <c r="G843" s="4"/>
      <c r="H843" s="101"/>
      <c r="I843" s="102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99"/>
      <c r="V843" s="20"/>
      <c r="W843" s="4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</row>
    <row r="844" spans="1:45" ht="35.25" customHeight="1" x14ac:dyDescent="0.35">
      <c r="A844" s="98"/>
      <c r="B844" s="99"/>
      <c r="C844" s="99"/>
      <c r="D844" s="100"/>
      <c r="E844" s="75"/>
      <c r="F844" s="4"/>
      <c r="G844" s="4"/>
      <c r="H844" s="101"/>
      <c r="I844" s="102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99"/>
      <c r="V844" s="20"/>
      <c r="W844" s="4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</row>
    <row r="845" spans="1:45" ht="35.25" customHeight="1" x14ac:dyDescent="0.35">
      <c r="A845" s="98"/>
      <c r="B845" s="99"/>
      <c r="C845" s="99"/>
      <c r="D845" s="100"/>
      <c r="E845" s="75"/>
      <c r="F845" s="4"/>
      <c r="G845" s="4"/>
      <c r="H845" s="101"/>
      <c r="I845" s="102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99"/>
      <c r="V845" s="20"/>
      <c r="W845" s="4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</row>
    <row r="846" spans="1:45" ht="35.25" customHeight="1" x14ac:dyDescent="0.35">
      <c r="A846" s="98"/>
      <c r="B846" s="99"/>
      <c r="C846" s="99"/>
      <c r="D846" s="100"/>
      <c r="E846" s="75"/>
      <c r="F846" s="4"/>
      <c r="G846" s="4"/>
      <c r="H846" s="101"/>
      <c r="I846" s="102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99"/>
      <c r="V846" s="20"/>
      <c r="W846" s="4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</row>
    <row r="847" spans="1:45" ht="35.25" customHeight="1" x14ac:dyDescent="0.35">
      <c r="A847" s="98"/>
      <c r="B847" s="99"/>
      <c r="C847" s="99"/>
      <c r="D847" s="100"/>
      <c r="E847" s="75"/>
      <c r="F847" s="4"/>
      <c r="G847" s="4"/>
      <c r="H847" s="101"/>
      <c r="I847" s="102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99"/>
      <c r="V847" s="20"/>
      <c r="W847" s="4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</row>
    <row r="848" spans="1:45" ht="35.25" customHeight="1" x14ac:dyDescent="0.35">
      <c r="A848" s="98"/>
      <c r="B848" s="99"/>
      <c r="C848" s="99"/>
      <c r="D848" s="100"/>
      <c r="E848" s="75"/>
      <c r="F848" s="4"/>
      <c r="G848" s="4"/>
      <c r="H848" s="101"/>
      <c r="I848" s="102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99"/>
      <c r="V848" s="20"/>
      <c r="W848" s="4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</row>
    <row r="849" spans="1:45" ht="35.25" customHeight="1" x14ac:dyDescent="0.35">
      <c r="A849" s="98"/>
      <c r="B849" s="99"/>
      <c r="C849" s="99"/>
      <c r="D849" s="100"/>
      <c r="E849" s="75"/>
      <c r="F849" s="4"/>
      <c r="G849" s="4"/>
      <c r="H849" s="101"/>
      <c r="I849" s="102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99"/>
      <c r="V849" s="20"/>
      <c r="W849" s="4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</row>
    <row r="850" spans="1:45" ht="35.25" customHeight="1" x14ac:dyDescent="0.35">
      <c r="A850" s="98"/>
      <c r="B850" s="99"/>
      <c r="C850" s="99"/>
      <c r="D850" s="100"/>
      <c r="E850" s="75"/>
      <c r="F850" s="4"/>
      <c r="G850" s="4"/>
      <c r="H850" s="101"/>
      <c r="I850" s="102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99"/>
      <c r="V850" s="20"/>
      <c r="W850" s="4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</row>
    <row r="851" spans="1:45" ht="35.25" customHeight="1" x14ac:dyDescent="0.35">
      <c r="A851" s="98"/>
      <c r="B851" s="99"/>
      <c r="C851" s="99"/>
      <c r="D851" s="100"/>
      <c r="E851" s="75"/>
      <c r="F851" s="4"/>
      <c r="G851" s="4"/>
      <c r="H851" s="101"/>
      <c r="I851" s="102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99"/>
      <c r="V851" s="20"/>
      <c r="W851" s="4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</row>
    <row r="852" spans="1:45" ht="35.25" customHeight="1" x14ac:dyDescent="0.35">
      <c r="A852" s="98"/>
      <c r="B852" s="99"/>
      <c r="C852" s="99"/>
      <c r="D852" s="100"/>
      <c r="E852" s="75"/>
      <c r="F852" s="4"/>
      <c r="G852" s="4"/>
      <c r="H852" s="101"/>
      <c r="I852" s="102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99"/>
      <c r="V852" s="20"/>
      <c r="W852" s="4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</row>
    <row r="853" spans="1:45" ht="35.25" customHeight="1" x14ac:dyDescent="0.35">
      <c r="A853" s="98"/>
      <c r="B853" s="99"/>
      <c r="C853" s="99"/>
      <c r="D853" s="100"/>
      <c r="E853" s="75"/>
      <c r="F853" s="4"/>
      <c r="G853" s="4"/>
      <c r="H853" s="101"/>
      <c r="I853" s="102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99"/>
      <c r="V853" s="20"/>
      <c r="W853" s="4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</row>
    <row r="854" spans="1:45" ht="35.25" customHeight="1" x14ac:dyDescent="0.35">
      <c r="A854" s="98"/>
      <c r="B854" s="99"/>
      <c r="C854" s="99"/>
      <c r="D854" s="100"/>
      <c r="E854" s="75"/>
      <c r="F854" s="4"/>
      <c r="G854" s="4"/>
      <c r="H854" s="101"/>
      <c r="I854" s="102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99"/>
      <c r="V854" s="20"/>
      <c r="W854" s="4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</row>
    <row r="855" spans="1:45" ht="35.25" customHeight="1" x14ac:dyDescent="0.35">
      <c r="A855" s="98"/>
      <c r="B855" s="99"/>
      <c r="C855" s="99"/>
      <c r="D855" s="100"/>
      <c r="E855" s="75"/>
      <c r="F855" s="4"/>
      <c r="G855" s="4"/>
      <c r="H855" s="101"/>
      <c r="I855" s="102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99"/>
      <c r="V855" s="20"/>
      <c r="W855" s="4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</row>
    <row r="856" spans="1:45" ht="35.25" customHeight="1" x14ac:dyDescent="0.35">
      <c r="A856" s="98"/>
      <c r="B856" s="99"/>
      <c r="C856" s="99"/>
      <c r="D856" s="100"/>
      <c r="E856" s="75"/>
      <c r="F856" s="4"/>
      <c r="G856" s="4"/>
      <c r="H856" s="101"/>
      <c r="I856" s="102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99"/>
      <c r="V856" s="20"/>
      <c r="W856" s="4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</row>
    <row r="857" spans="1:45" ht="35.25" customHeight="1" x14ac:dyDescent="0.35">
      <c r="A857" s="98"/>
      <c r="B857" s="99"/>
      <c r="C857" s="99"/>
      <c r="D857" s="100"/>
      <c r="E857" s="75"/>
      <c r="F857" s="4"/>
      <c r="G857" s="4"/>
      <c r="H857" s="101"/>
      <c r="I857" s="102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99"/>
      <c r="V857" s="20"/>
      <c r="W857" s="4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</row>
    <row r="858" spans="1:45" ht="35.25" customHeight="1" x14ac:dyDescent="0.35">
      <c r="A858" s="98"/>
      <c r="B858" s="99"/>
      <c r="C858" s="99"/>
      <c r="D858" s="100"/>
      <c r="E858" s="75"/>
      <c r="F858" s="4"/>
      <c r="G858" s="4"/>
      <c r="H858" s="101"/>
      <c r="I858" s="102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99"/>
      <c r="V858" s="20"/>
      <c r="W858" s="4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</row>
    <row r="859" spans="1:45" ht="35.25" customHeight="1" x14ac:dyDescent="0.35">
      <c r="A859" s="98"/>
      <c r="B859" s="99"/>
      <c r="C859" s="99"/>
      <c r="D859" s="100"/>
      <c r="E859" s="75"/>
      <c r="F859" s="4"/>
      <c r="G859" s="4"/>
      <c r="H859" s="101"/>
      <c r="I859" s="102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99"/>
      <c r="V859" s="20"/>
      <c r="W859" s="4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</row>
    <row r="860" spans="1:45" ht="35.25" customHeight="1" x14ac:dyDescent="0.35">
      <c r="A860" s="98"/>
      <c r="B860" s="99"/>
      <c r="C860" s="99"/>
      <c r="D860" s="100"/>
      <c r="E860" s="75"/>
      <c r="F860" s="4"/>
      <c r="G860" s="4"/>
      <c r="H860" s="101"/>
      <c r="I860" s="102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99"/>
      <c r="V860" s="20"/>
      <c r="W860" s="4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</row>
    <row r="861" spans="1:45" ht="35.25" customHeight="1" x14ac:dyDescent="0.35">
      <c r="A861" s="98"/>
      <c r="B861" s="99"/>
      <c r="C861" s="99"/>
      <c r="D861" s="100"/>
      <c r="E861" s="75"/>
      <c r="F861" s="4"/>
      <c r="G861" s="4"/>
      <c r="H861" s="101"/>
      <c r="I861" s="102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99"/>
      <c r="V861" s="20"/>
      <c r="W861" s="4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</row>
    <row r="862" spans="1:45" ht="35.25" customHeight="1" x14ac:dyDescent="0.35">
      <c r="A862" s="98"/>
      <c r="B862" s="99"/>
      <c r="C862" s="99"/>
      <c r="D862" s="100"/>
      <c r="E862" s="75"/>
      <c r="F862" s="4"/>
      <c r="G862" s="4"/>
      <c r="H862" s="101"/>
      <c r="I862" s="102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99"/>
      <c r="V862" s="20"/>
      <c r="W862" s="4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</row>
    <row r="863" spans="1:45" ht="35.25" customHeight="1" x14ac:dyDescent="0.35">
      <c r="A863" s="98"/>
      <c r="B863" s="99"/>
      <c r="C863" s="99"/>
      <c r="D863" s="100"/>
      <c r="E863" s="75"/>
      <c r="F863" s="4"/>
      <c r="G863" s="4"/>
      <c r="H863" s="101"/>
      <c r="I863" s="102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99"/>
      <c r="V863" s="20"/>
      <c r="W863" s="4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</row>
    <row r="864" spans="1:45" ht="35.25" customHeight="1" x14ac:dyDescent="0.35">
      <c r="A864" s="98"/>
      <c r="B864" s="99"/>
      <c r="C864" s="99"/>
      <c r="D864" s="100"/>
      <c r="E864" s="75"/>
      <c r="F864" s="4"/>
      <c r="G864" s="4"/>
      <c r="H864" s="101"/>
      <c r="I864" s="102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99"/>
      <c r="V864" s="20"/>
      <c r="W864" s="4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</row>
    <row r="865" spans="1:45" ht="35.25" customHeight="1" x14ac:dyDescent="0.35">
      <c r="A865" s="98"/>
      <c r="B865" s="99"/>
      <c r="C865" s="99"/>
      <c r="D865" s="100"/>
      <c r="E865" s="75"/>
      <c r="F865" s="4"/>
      <c r="G865" s="4"/>
      <c r="H865" s="101"/>
      <c r="I865" s="102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99"/>
      <c r="V865" s="20"/>
      <c r="W865" s="4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</row>
    <row r="866" spans="1:45" ht="35.25" customHeight="1" x14ac:dyDescent="0.35">
      <c r="A866" s="98"/>
      <c r="B866" s="99"/>
      <c r="C866" s="99"/>
      <c r="D866" s="100"/>
      <c r="E866" s="75"/>
      <c r="F866" s="4"/>
      <c r="G866" s="4"/>
      <c r="H866" s="101"/>
      <c r="I866" s="102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99"/>
      <c r="V866" s="20"/>
      <c r="W866" s="4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</row>
    <row r="867" spans="1:45" ht="35.25" customHeight="1" x14ac:dyDescent="0.35">
      <c r="A867" s="98"/>
      <c r="B867" s="99"/>
      <c r="C867" s="99"/>
      <c r="D867" s="100"/>
      <c r="E867" s="75"/>
      <c r="F867" s="4"/>
      <c r="G867" s="4"/>
      <c r="H867" s="101"/>
      <c r="I867" s="102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99"/>
      <c r="V867" s="20"/>
      <c r="W867" s="4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</row>
    <row r="868" spans="1:45" ht="35.25" customHeight="1" x14ac:dyDescent="0.35">
      <c r="A868" s="98"/>
      <c r="B868" s="99"/>
      <c r="C868" s="99"/>
      <c r="D868" s="100"/>
      <c r="E868" s="75"/>
      <c r="F868" s="4"/>
      <c r="G868" s="4"/>
      <c r="H868" s="101"/>
      <c r="I868" s="102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99"/>
      <c r="V868" s="20"/>
      <c r="W868" s="4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</row>
    <row r="869" spans="1:45" ht="35.25" customHeight="1" x14ac:dyDescent="0.35">
      <c r="A869" s="98"/>
      <c r="B869" s="99"/>
      <c r="C869" s="99"/>
      <c r="D869" s="100"/>
      <c r="E869" s="75"/>
      <c r="F869" s="4"/>
      <c r="G869" s="4"/>
      <c r="H869" s="101"/>
      <c r="I869" s="102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99"/>
      <c r="V869" s="20"/>
      <c r="W869" s="4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</row>
    <row r="870" spans="1:45" ht="35.25" customHeight="1" x14ac:dyDescent="0.35">
      <c r="A870" s="98"/>
      <c r="B870" s="99"/>
      <c r="C870" s="99"/>
      <c r="D870" s="100"/>
      <c r="E870" s="75"/>
      <c r="F870" s="4"/>
      <c r="G870" s="4"/>
      <c r="H870" s="101"/>
      <c r="I870" s="102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99"/>
      <c r="V870" s="20"/>
      <c r="W870" s="4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</row>
    <row r="871" spans="1:45" ht="35.25" customHeight="1" x14ac:dyDescent="0.35">
      <c r="A871" s="98"/>
      <c r="B871" s="99"/>
      <c r="C871" s="99"/>
      <c r="D871" s="100"/>
      <c r="E871" s="75"/>
      <c r="F871" s="4"/>
      <c r="G871" s="4"/>
      <c r="H871" s="101"/>
      <c r="I871" s="102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99"/>
      <c r="V871" s="20"/>
      <c r="W871" s="4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</row>
    <row r="872" spans="1:45" ht="35.25" customHeight="1" x14ac:dyDescent="0.35">
      <c r="A872" s="98"/>
      <c r="B872" s="99"/>
      <c r="C872" s="99"/>
      <c r="D872" s="100"/>
      <c r="E872" s="75"/>
      <c r="F872" s="4"/>
      <c r="G872" s="4"/>
      <c r="H872" s="101"/>
      <c r="I872" s="102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99"/>
      <c r="V872" s="20"/>
      <c r="W872" s="4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</row>
    <row r="873" spans="1:45" ht="35.25" customHeight="1" x14ac:dyDescent="0.35">
      <c r="A873" s="98"/>
      <c r="B873" s="99"/>
      <c r="C873" s="99"/>
      <c r="D873" s="100"/>
      <c r="E873" s="75"/>
      <c r="F873" s="4"/>
      <c r="G873" s="4"/>
      <c r="H873" s="101"/>
      <c r="I873" s="102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99"/>
      <c r="V873" s="20"/>
      <c r="W873" s="4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</row>
    <row r="874" spans="1:45" ht="35.25" customHeight="1" x14ac:dyDescent="0.35">
      <c r="A874" s="98"/>
      <c r="B874" s="99"/>
      <c r="C874" s="99"/>
      <c r="D874" s="100"/>
      <c r="E874" s="75"/>
      <c r="F874" s="4"/>
      <c r="G874" s="4"/>
      <c r="H874" s="101"/>
      <c r="I874" s="102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99"/>
      <c r="V874" s="20"/>
      <c r="W874" s="4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</row>
    <row r="875" spans="1:45" ht="35.25" customHeight="1" x14ac:dyDescent="0.35">
      <c r="A875" s="98"/>
      <c r="B875" s="99"/>
      <c r="C875" s="99"/>
      <c r="D875" s="100"/>
      <c r="E875" s="75"/>
      <c r="F875" s="4"/>
      <c r="G875" s="4"/>
      <c r="H875" s="101"/>
      <c r="I875" s="102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99"/>
      <c r="V875" s="20"/>
      <c r="W875" s="4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</row>
    <row r="876" spans="1:45" ht="35.25" customHeight="1" x14ac:dyDescent="0.35">
      <c r="A876" s="98"/>
      <c r="B876" s="99"/>
      <c r="C876" s="99"/>
      <c r="D876" s="100"/>
      <c r="E876" s="75"/>
      <c r="F876" s="4"/>
      <c r="G876" s="4"/>
      <c r="H876" s="101"/>
      <c r="I876" s="102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99"/>
      <c r="V876" s="20"/>
      <c r="W876" s="4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</row>
    <row r="877" spans="1:45" ht="35.25" customHeight="1" x14ac:dyDescent="0.35">
      <c r="A877" s="98"/>
      <c r="B877" s="99"/>
      <c r="C877" s="99"/>
      <c r="D877" s="100"/>
      <c r="E877" s="75"/>
      <c r="F877" s="4"/>
      <c r="G877" s="4"/>
      <c r="H877" s="101"/>
      <c r="I877" s="102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99"/>
      <c r="V877" s="20"/>
      <c r="W877" s="4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</row>
    <row r="878" spans="1:45" ht="35.25" customHeight="1" x14ac:dyDescent="0.35">
      <c r="A878" s="98"/>
      <c r="B878" s="99"/>
      <c r="C878" s="99"/>
      <c r="D878" s="100"/>
      <c r="E878" s="75"/>
      <c r="F878" s="4"/>
      <c r="G878" s="4"/>
      <c r="H878" s="101"/>
      <c r="I878" s="102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99"/>
      <c r="V878" s="20"/>
      <c r="W878" s="4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</row>
    <row r="879" spans="1:45" ht="35.25" customHeight="1" x14ac:dyDescent="0.35">
      <c r="A879" s="98"/>
      <c r="B879" s="99"/>
      <c r="C879" s="99"/>
      <c r="D879" s="100"/>
      <c r="E879" s="75"/>
      <c r="F879" s="4"/>
      <c r="G879" s="4"/>
      <c r="H879" s="101"/>
      <c r="I879" s="102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99"/>
      <c r="V879" s="20"/>
      <c r="W879" s="4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</row>
    <row r="880" spans="1:45" ht="35.25" customHeight="1" x14ac:dyDescent="0.35">
      <c r="A880" s="98"/>
      <c r="B880" s="99"/>
      <c r="C880" s="99"/>
      <c r="D880" s="100"/>
      <c r="E880" s="75"/>
      <c r="F880" s="4"/>
      <c r="G880" s="4"/>
      <c r="H880" s="101"/>
      <c r="I880" s="102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99"/>
      <c r="V880" s="20"/>
      <c r="W880" s="4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</row>
    <row r="881" spans="1:45" ht="35.25" customHeight="1" x14ac:dyDescent="0.35">
      <c r="A881" s="98"/>
      <c r="B881" s="99"/>
      <c r="C881" s="99"/>
      <c r="D881" s="100"/>
      <c r="E881" s="75"/>
      <c r="F881" s="4"/>
      <c r="G881" s="4"/>
      <c r="H881" s="101"/>
      <c r="I881" s="102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99"/>
      <c r="V881" s="20"/>
      <c r="W881" s="4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</row>
    <row r="882" spans="1:45" ht="35.25" customHeight="1" x14ac:dyDescent="0.35">
      <c r="A882" s="98"/>
      <c r="B882" s="99"/>
      <c r="C882" s="99"/>
      <c r="D882" s="100"/>
      <c r="E882" s="75"/>
      <c r="F882" s="4"/>
      <c r="G882" s="4"/>
      <c r="H882" s="101"/>
      <c r="I882" s="102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99"/>
      <c r="V882" s="20"/>
      <c r="W882" s="4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</row>
    <row r="883" spans="1:45" ht="35.25" customHeight="1" x14ac:dyDescent="0.35">
      <c r="A883" s="98"/>
      <c r="B883" s="99"/>
      <c r="C883" s="99"/>
      <c r="D883" s="100"/>
      <c r="E883" s="75"/>
      <c r="F883" s="4"/>
      <c r="G883" s="4"/>
      <c r="H883" s="101"/>
      <c r="I883" s="102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99"/>
      <c r="V883" s="20"/>
      <c r="W883" s="4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</row>
    <row r="884" spans="1:45" ht="35.25" customHeight="1" x14ac:dyDescent="0.35">
      <c r="A884" s="98"/>
      <c r="B884" s="99"/>
      <c r="C884" s="99"/>
      <c r="D884" s="100"/>
      <c r="E884" s="75"/>
      <c r="F884" s="4"/>
      <c r="G884" s="4"/>
      <c r="H884" s="101"/>
      <c r="I884" s="102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99"/>
      <c r="V884" s="20"/>
      <c r="W884" s="4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</row>
    <row r="885" spans="1:45" ht="35.25" customHeight="1" x14ac:dyDescent="0.35">
      <c r="A885" s="98"/>
      <c r="B885" s="99"/>
      <c r="C885" s="99"/>
      <c r="D885" s="100"/>
      <c r="E885" s="75"/>
      <c r="F885" s="4"/>
      <c r="G885" s="4"/>
      <c r="H885" s="101"/>
      <c r="I885" s="102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99"/>
      <c r="V885" s="20"/>
      <c r="W885" s="4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</row>
    <row r="886" spans="1:45" ht="35.25" customHeight="1" x14ac:dyDescent="0.35">
      <c r="A886" s="98"/>
      <c r="B886" s="99"/>
      <c r="C886" s="99"/>
      <c r="D886" s="100"/>
      <c r="E886" s="75"/>
      <c r="F886" s="4"/>
      <c r="G886" s="4"/>
      <c r="H886" s="101"/>
      <c r="I886" s="102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99"/>
      <c r="V886" s="20"/>
      <c r="W886" s="4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</row>
    <row r="887" spans="1:45" ht="35.25" customHeight="1" x14ac:dyDescent="0.35">
      <c r="A887" s="98"/>
      <c r="B887" s="99"/>
      <c r="C887" s="99"/>
      <c r="D887" s="100"/>
      <c r="E887" s="75"/>
      <c r="F887" s="4"/>
      <c r="G887" s="4"/>
      <c r="H887" s="101"/>
      <c r="I887" s="102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99"/>
      <c r="V887" s="20"/>
      <c r="W887" s="4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</row>
    <row r="888" spans="1:45" ht="35.25" customHeight="1" x14ac:dyDescent="0.35">
      <c r="A888" s="98"/>
      <c r="B888" s="99"/>
      <c r="C888" s="99"/>
      <c r="D888" s="100"/>
      <c r="E888" s="75"/>
      <c r="F888" s="4"/>
      <c r="G888" s="4"/>
      <c r="H888" s="101"/>
      <c r="I888" s="102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99"/>
      <c r="V888" s="20"/>
      <c r="W888" s="4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</row>
    <row r="889" spans="1:45" ht="35.25" customHeight="1" x14ac:dyDescent="0.35">
      <c r="A889" s="98"/>
      <c r="B889" s="99"/>
      <c r="C889" s="99"/>
      <c r="D889" s="100"/>
      <c r="E889" s="75"/>
      <c r="F889" s="4"/>
      <c r="G889" s="4"/>
      <c r="H889" s="101"/>
      <c r="I889" s="102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99"/>
      <c r="V889" s="20"/>
      <c r="W889" s="4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</row>
    <row r="890" spans="1:45" ht="35.25" customHeight="1" x14ac:dyDescent="0.35">
      <c r="A890" s="98"/>
      <c r="B890" s="99"/>
      <c r="C890" s="99"/>
      <c r="D890" s="100"/>
      <c r="E890" s="75"/>
      <c r="F890" s="4"/>
      <c r="G890" s="4"/>
      <c r="H890" s="101"/>
      <c r="I890" s="102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99"/>
      <c r="V890" s="20"/>
      <c r="W890" s="4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</row>
    <row r="891" spans="1:45" ht="35.25" customHeight="1" x14ac:dyDescent="0.35">
      <c r="A891" s="98"/>
      <c r="B891" s="99"/>
      <c r="C891" s="99"/>
      <c r="D891" s="100"/>
      <c r="E891" s="75"/>
      <c r="F891" s="4"/>
      <c r="G891" s="4"/>
      <c r="H891" s="101"/>
      <c r="I891" s="102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99"/>
      <c r="V891" s="20"/>
      <c r="W891" s="4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</row>
    <row r="892" spans="1:45" ht="35.25" customHeight="1" x14ac:dyDescent="0.35">
      <c r="A892" s="98"/>
      <c r="B892" s="99"/>
      <c r="C892" s="99"/>
      <c r="D892" s="100"/>
      <c r="E892" s="75"/>
      <c r="F892" s="4"/>
      <c r="G892" s="4"/>
      <c r="H892" s="101"/>
      <c r="I892" s="102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99"/>
      <c r="V892" s="20"/>
      <c r="W892" s="4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</row>
    <row r="893" spans="1:45" ht="35.25" customHeight="1" x14ac:dyDescent="0.35">
      <c r="A893" s="98"/>
      <c r="B893" s="99"/>
      <c r="C893" s="99"/>
      <c r="D893" s="100"/>
      <c r="E893" s="75"/>
      <c r="F893" s="4"/>
      <c r="G893" s="4"/>
      <c r="H893" s="101"/>
      <c r="I893" s="102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99"/>
      <c r="V893" s="20"/>
      <c r="W893" s="4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</row>
    <row r="894" spans="1:45" ht="35.25" customHeight="1" x14ac:dyDescent="0.35">
      <c r="A894" s="98"/>
      <c r="B894" s="99"/>
      <c r="C894" s="99"/>
      <c r="D894" s="100"/>
      <c r="E894" s="75"/>
      <c r="F894" s="4"/>
      <c r="G894" s="4"/>
      <c r="H894" s="101"/>
      <c r="I894" s="102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99"/>
      <c r="V894" s="20"/>
      <c r="W894" s="4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</row>
    <row r="895" spans="1:45" ht="35.25" customHeight="1" x14ac:dyDescent="0.35">
      <c r="A895" s="98"/>
      <c r="B895" s="99"/>
      <c r="C895" s="99"/>
      <c r="D895" s="100"/>
      <c r="E895" s="75"/>
      <c r="F895" s="4"/>
      <c r="G895" s="4"/>
      <c r="H895" s="101"/>
      <c r="I895" s="102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99"/>
      <c r="V895" s="20"/>
      <c r="W895" s="4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</row>
    <row r="896" spans="1:45" ht="35.25" customHeight="1" x14ac:dyDescent="0.35">
      <c r="A896" s="98"/>
      <c r="B896" s="99"/>
      <c r="C896" s="99"/>
      <c r="D896" s="100"/>
      <c r="E896" s="75"/>
      <c r="F896" s="4"/>
      <c r="G896" s="4"/>
      <c r="H896" s="101"/>
      <c r="I896" s="102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99"/>
      <c r="V896" s="20"/>
      <c r="W896" s="4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</row>
    <row r="897" spans="1:45" ht="35.25" customHeight="1" x14ac:dyDescent="0.35">
      <c r="A897" s="98"/>
      <c r="B897" s="99"/>
      <c r="C897" s="99"/>
      <c r="D897" s="100"/>
      <c r="E897" s="75"/>
      <c r="F897" s="4"/>
      <c r="G897" s="4"/>
      <c r="H897" s="101"/>
      <c r="I897" s="102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99"/>
      <c r="V897" s="20"/>
      <c r="W897" s="4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</row>
    <row r="898" spans="1:45" ht="35.25" customHeight="1" x14ac:dyDescent="0.35">
      <c r="A898" s="98"/>
      <c r="B898" s="99"/>
      <c r="C898" s="99"/>
      <c r="D898" s="100"/>
      <c r="E898" s="75"/>
      <c r="F898" s="4"/>
      <c r="G898" s="4"/>
      <c r="H898" s="101"/>
      <c r="I898" s="102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99"/>
      <c r="V898" s="20"/>
      <c r="W898" s="4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</row>
    <row r="899" spans="1:45" ht="35.25" customHeight="1" x14ac:dyDescent="0.35">
      <c r="A899" s="98"/>
      <c r="B899" s="99"/>
      <c r="C899" s="99"/>
      <c r="D899" s="100"/>
      <c r="E899" s="75"/>
      <c r="F899" s="4"/>
      <c r="G899" s="4"/>
      <c r="H899" s="101"/>
      <c r="I899" s="102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99"/>
      <c r="V899" s="20"/>
      <c r="W899" s="4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</row>
    <row r="900" spans="1:45" ht="35.25" customHeight="1" x14ac:dyDescent="0.35">
      <c r="A900" s="98"/>
      <c r="B900" s="99"/>
      <c r="C900" s="99"/>
      <c r="D900" s="100"/>
      <c r="E900" s="75"/>
      <c r="F900" s="4"/>
      <c r="G900" s="4"/>
      <c r="H900" s="101"/>
      <c r="I900" s="102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99"/>
      <c r="V900" s="20"/>
      <c r="W900" s="4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</row>
    <row r="901" spans="1:45" ht="35.25" customHeight="1" x14ac:dyDescent="0.35">
      <c r="A901" s="98"/>
      <c r="B901" s="99"/>
      <c r="C901" s="99"/>
      <c r="D901" s="100"/>
      <c r="E901" s="75"/>
      <c r="F901" s="4"/>
      <c r="G901" s="4"/>
      <c r="H901" s="101"/>
      <c r="I901" s="102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99"/>
      <c r="V901" s="20"/>
      <c r="W901" s="4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</row>
    <row r="902" spans="1:45" ht="35.25" customHeight="1" x14ac:dyDescent="0.35">
      <c r="A902" s="98"/>
      <c r="B902" s="99"/>
      <c r="C902" s="99"/>
      <c r="D902" s="100"/>
      <c r="E902" s="75"/>
      <c r="F902" s="4"/>
      <c r="G902" s="4"/>
      <c r="H902" s="101"/>
      <c r="I902" s="102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99"/>
      <c r="V902" s="20"/>
      <c r="W902" s="4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</row>
    <row r="903" spans="1:45" ht="35.25" customHeight="1" x14ac:dyDescent="0.35">
      <c r="A903" s="98"/>
      <c r="B903" s="99"/>
      <c r="C903" s="99"/>
      <c r="D903" s="100"/>
      <c r="E903" s="75"/>
      <c r="F903" s="4"/>
      <c r="G903" s="4"/>
      <c r="H903" s="101"/>
      <c r="I903" s="102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99"/>
      <c r="V903" s="20"/>
      <c r="W903" s="4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</row>
    <row r="904" spans="1:45" ht="35.25" customHeight="1" x14ac:dyDescent="0.35">
      <c r="A904" s="98"/>
      <c r="B904" s="99"/>
      <c r="C904" s="99"/>
      <c r="D904" s="100"/>
      <c r="E904" s="75"/>
      <c r="F904" s="4"/>
      <c r="G904" s="4"/>
      <c r="H904" s="101"/>
      <c r="I904" s="102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99"/>
      <c r="V904" s="20"/>
      <c r="W904" s="4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</row>
    <row r="905" spans="1:45" ht="35.25" customHeight="1" x14ac:dyDescent="0.35">
      <c r="A905" s="98"/>
      <c r="B905" s="99"/>
      <c r="C905" s="99"/>
      <c r="D905" s="100"/>
      <c r="E905" s="75"/>
      <c r="F905" s="4"/>
      <c r="G905" s="4"/>
      <c r="H905" s="101"/>
      <c r="I905" s="102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99"/>
      <c r="V905" s="20"/>
      <c r="W905" s="4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</row>
    <row r="906" spans="1:45" ht="35.25" customHeight="1" x14ac:dyDescent="0.35">
      <c r="A906" s="98"/>
      <c r="B906" s="99"/>
      <c r="C906" s="99"/>
      <c r="D906" s="100"/>
      <c r="E906" s="75"/>
      <c r="F906" s="4"/>
      <c r="G906" s="4"/>
      <c r="H906" s="101"/>
      <c r="I906" s="102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99"/>
      <c r="V906" s="20"/>
      <c r="W906" s="4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</row>
    <row r="907" spans="1:45" ht="35.25" customHeight="1" x14ac:dyDescent="0.35">
      <c r="A907" s="98"/>
      <c r="B907" s="99"/>
      <c r="C907" s="99"/>
      <c r="D907" s="100"/>
      <c r="E907" s="75"/>
      <c r="F907" s="4"/>
      <c r="G907" s="4"/>
      <c r="H907" s="101"/>
      <c r="I907" s="102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99"/>
      <c r="V907" s="20"/>
      <c r="W907" s="4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</row>
    <row r="908" spans="1:45" ht="35.25" customHeight="1" x14ac:dyDescent="0.35">
      <c r="A908" s="98"/>
      <c r="B908" s="99"/>
      <c r="C908" s="99"/>
      <c r="D908" s="100"/>
      <c r="E908" s="75"/>
      <c r="F908" s="4"/>
      <c r="G908" s="4"/>
      <c r="H908" s="101"/>
      <c r="I908" s="102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99"/>
      <c r="V908" s="20"/>
      <c r="W908" s="4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</row>
    <row r="909" spans="1:45" ht="35.25" customHeight="1" x14ac:dyDescent="0.35">
      <c r="A909" s="98"/>
      <c r="B909" s="99"/>
      <c r="C909" s="99"/>
      <c r="D909" s="100"/>
      <c r="E909" s="75"/>
      <c r="F909" s="4"/>
      <c r="G909" s="4"/>
      <c r="H909" s="101"/>
      <c r="I909" s="102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99"/>
      <c r="V909" s="20"/>
      <c r="W909" s="4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</row>
    <row r="910" spans="1:45" ht="35.25" customHeight="1" x14ac:dyDescent="0.35">
      <c r="A910" s="98"/>
      <c r="B910" s="99"/>
      <c r="C910" s="99"/>
      <c r="D910" s="100"/>
      <c r="E910" s="75"/>
      <c r="F910" s="4"/>
      <c r="G910" s="4"/>
      <c r="H910" s="101"/>
      <c r="I910" s="102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99"/>
      <c r="V910" s="20"/>
      <c r="W910" s="4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</row>
    <row r="911" spans="1:45" ht="35.25" customHeight="1" x14ac:dyDescent="0.35">
      <c r="A911" s="98"/>
      <c r="B911" s="99"/>
      <c r="C911" s="99"/>
      <c r="D911" s="100"/>
      <c r="E911" s="75"/>
      <c r="F911" s="4"/>
      <c r="G911" s="4"/>
      <c r="H911" s="101"/>
      <c r="I911" s="102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99"/>
      <c r="V911" s="20"/>
      <c r="W911" s="4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</row>
    <row r="912" spans="1:45" ht="35.25" customHeight="1" x14ac:dyDescent="0.35">
      <c r="A912" s="98"/>
      <c r="B912" s="99"/>
      <c r="C912" s="99"/>
      <c r="D912" s="100"/>
      <c r="E912" s="75"/>
      <c r="F912" s="4"/>
      <c r="G912" s="4"/>
      <c r="H912" s="101"/>
      <c r="I912" s="102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99"/>
      <c r="V912" s="20"/>
      <c r="W912" s="4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</row>
    <row r="913" spans="1:45" ht="35.25" customHeight="1" x14ac:dyDescent="0.35">
      <c r="A913" s="98"/>
      <c r="B913" s="99"/>
      <c r="C913" s="99"/>
      <c r="D913" s="100"/>
      <c r="E913" s="75"/>
      <c r="F913" s="4"/>
      <c r="G913" s="4"/>
      <c r="H913" s="101"/>
      <c r="I913" s="102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99"/>
      <c r="V913" s="20"/>
      <c r="W913" s="4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</row>
    <row r="914" spans="1:45" ht="35.25" customHeight="1" x14ac:dyDescent="0.35">
      <c r="A914" s="98"/>
      <c r="B914" s="99"/>
      <c r="C914" s="99"/>
      <c r="D914" s="100"/>
      <c r="E914" s="75"/>
      <c r="F914" s="4"/>
      <c r="G914" s="4"/>
      <c r="H914" s="101"/>
      <c r="I914" s="102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99"/>
      <c r="V914" s="20"/>
      <c r="W914" s="4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</row>
    <row r="915" spans="1:45" ht="35.25" customHeight="1" x14ac:dyDescent="0.35">
      <c r="A915" s="98"/>
      <c r="B915" s="99"/>
      <c r="C915" s="99"/>
      <c r="D915" s="100"/>
      <c r="E915" s="75"/>
      <c r="F915" s="4"/>
      <c r="G915" s="4"/>
      <c r="H915" s="101"/>
      <c r="I915" s="102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99"/>
      <c r="V915" s="20"/>
      <c r="W915" s="4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</row>
    <row r="916" spans="1:45" ht="35.25" customHeight="1" x14ac:dyDescent="0.35">
      <c r="A916" s="98"/>
      <c r="B916" s="99"/>
      <c r="C916" s="99"/>
      <c r="D916" s="100"/>
      <c r="E916" s="75"/>
      <c r="F916" s="4"/>
      <c r="G916" s="4"/>
      <c r="H916" s="101"/>
      <c r="I916" s="102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99"/>
      <c r="V916" s="20"/>
      <c r="W916" s="4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</row>
    <row r="917" spans="1:45" ht="35.25" customHeight="1" x14ac:dyDescent="0.35">
      <c r="A917" s="98"/>
      <c r="B917" s="99"/>
      <c r="C917" s="99"/>
      <c r="D917" s="100"/>
      <c r="E917" s="75"/>
      <c r="F917" s="4"/>
      <c r="G917" s="4"/>
      <c r="H917" s="101"/>
      <c r="I917" s="102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99"/>
      <c r="V917" s="20"/>
      <c r="W917" s="4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</row>
    <row r="918" spans="1:45" ht="35.25" customHeight="1" x14ac:dyDescent="0.35">
      <c r="A918" s="98"/>
      <c r="B918" s="99"/>
      <c r="C918" s="99"/>
      <c r="D918" s="100"/>
      <c r="E918" s="75"/>
      <c r="F918" s="4"/>
      <c r="G918" s="4"/>
      <c r="H918" s="101"/>
      <c r="I918" s="102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99"/>
      <c r="V918" s="20"/>
      <c r="W918" s="4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</row>
    <row r="919" spans="1:45" ht="35.25" customHeight="1" x14ac:dyDescent="0.35">
      <c r="A919" s="98"/>
      <c r="B919" s="99"/>
      <c r="C919" s="99"/>
      <c r="D919" s="100"/>
      <c r="E919" s="75"/>
      <c r="F919" s="4"/>
      <c r="G919" s="4"/>
      <c r="H919" s="101"/>
      <c r="I919" s="102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99"/>
      <c r="V919" s="20"/>
      <c r="W919" s="4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</row>
    <row r="920" spans="1:45" ht="35.25" customHeight="1" x14ac:dyDescent="0.35">
      <c r="A920" s="98"/>
      <c r="B920" s="99"/>
      <c r="C920" s="99"/>
      <c r="D920" s="100"/>
      <c r="E920" s="75"/>
      <c r="F920" s="4"/>
      <c r="G920" s="4"/>
      <c r="H920" s="101"/>
      <c r="I920" s="102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99"/>
      <c r="V920" s="20"/>
      <c r="W920" s="4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</row>
    <row r="921" spans="1:45" ht="35.25" customHeight="1" x14ac:dyDescent="0.35">
      <c r="A921" s="98"/>
      <c r="B921" s="99"/>
      <c r="C921" s="99"/>
      <c r="D921" s="100"/>
      <c r="E921" s="75"/>
      <c r="F921" s="4"/>
      <c r="G921" s="4"/>
      <c r="H921" s="101"/>
      <c r="I921" s="102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99"/>
      <c r="V921" s="20"/>
      <c r="W921" s="4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</row>
    <row r="922" spans="1:45" ht="35.25" customHeight="1" x14ac:dyDescent="0.35">
      <c r="A922" s="98"/>
      <c r="B922" s="99"/>
      <c r="C922" s="99"/>
      <c r="D922" s="100"/>
      <c r="E922" s="75"/>
      <c r="F922" s="4"/>
      <c r="G922" s="4"/>
      <c r="H922" s="101"/>
      <c r="I922" s="102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99"/>
      <c r="V922" s="20"/>
      <c r="W922" s="4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</row>
    <row r="923" spans="1:45" ht="35.25" customHeight="1" x14ac:dyDescent="0.35">
      <c r="A923" s="98"/>
      <c r="B923" s="99"/>
      <c r="C923" s="99"/>
      <c r="D923" s="100"/>
      <c r="E923" s="75"/>
      <c r="F923" s="4"/>
      <c r="G923" s="4"/>
      <c r="H923" s="101"/>
      <c r="I923" s="102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99"/>
      <c r="V923" s="20"/>
      <c r="W923" s="4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</row>
    <row r="924" spans="1:45" ht="35.25" customHeight="1" x14ac:dyDescent="0.35">
      <c r="A924" s="98"/>
      <c r="B924" s="99"/>
      <c r="C924" s="99"/>
      <c r="D924" s="100"/>
      <c r="E924" s="75"/>
      <c r="F924" s="4"/>
      <c r="G924" s="4"/>
      <c r="H924" s="101"/>
      <c r="I924" s="102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99"/>
      <c r="V924" s="20"/>
      <c r="W924" s="4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</row>
    <row r="925" spans="1:45" ht="35.25" customHeight="1" x14ac:dyDescent="0.35">
      <c r="A925" s="98"/>
      <c r="B925" s="99"/>
      <c r="C925" s="99"/>
      <c r="D925" s="100"/>
      <c r="E925" s="75"/>
      <c r="F925" s="4"/>
      <c r="G925" s="4"/>
      <c r="H925" s="101"/>
      <c r="I925" s="102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99"/>
      <c r="V925" s="20"/>
      <c r="W925" s="4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</row>
    <row r="926" spans="1:45" ht="35.25" customHeight="1" x14ac:dyDescent="0.35">
      <c r="A926" s="98"/>
      <c r="B926" s="99"/>
      <c r="C926" s="99"/>
      <c r="D926" s="100"/>
      <c r="E926" s="75"/>
      <c r="F926" s="4"/>
      <c r="G926" s="4"/>
      <c r="H926" s="101"/>
      <c r="I926" s="102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99"/>
      <c r="V926" s="20"/>
      <c r="W926" s="4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</row>
    <row r="927" spans="1:45" ht="35.25" customHeight="1" x14ac:dyDescent="0.35">
      <c r="A927" s="98"/>
      <c r="B927" s="99"/>
      <c r="C927" s="99"/>
      <c r="D927" s="100"/>
      <c r="E927" s="75"/>
      <c r="F927" s="4"/>
      <c r="G927" s="4"/>
      <c r="H927" s="101"/>
      <c r="I927" s="102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99"/>
      <c r="V927" s="20"/>
      <c r="W927" s="4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</row>
    <row r="928" spans="1:45" ht="35.25" customHeight="1" x14ac:dyDescent="0.35">
      <c r="A928" s="98"/>
      <c r="B928" s="99"/>
      <c r="C928" s="99"/>
      <c r="D928" s="100"/>
      <c r="E928" s="75"/>
      <c r="F928" s="4"/>
      <c r="G928" s="4"/>
      <c r="H928" s="101"/>
      <c r="I928" s="102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99"/>
      <c r="V928" s="20"/>
      <c r="W928" s="4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</row>
    <row r="929" spans="1:45" ht="35.25" customHeight="1" x14ac:dyDescent="0.35">
      <c r="A929" s="98"/>
      <c r="B929" s="99"/>
      <c r="C929" s="99"/>
      <c r="D929" s="100"/>
      <c r="E929" s="75"/>
      <c r="F929" s="4"/>
      <c r="G929" s="4"/>
      <c r="H929" s="101"/>
      <c r="I929" s="102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99"/>
      <c r="V929" s="20"/>
      <c r="W929" s="4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</row>
    <row r="930" spans="1:45" ht="35.25" customHeight="1" x14ac:dyDescent="0.35">
      <c r="A930" s="98"/>
      <c r="B930" s="99"/>
      <c r="C930" s="99"/>
      <c r="D930" s="100"/>
      <c r="E930" s="75"/>
      <c r="F930" s="4"/>
      <c r="G930" s="4"/>
      <c r="H930" s="101"/>
      <c r="I930" s="102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99"/>
      <c r="V930" s="20"/>
      <c r="W930" s="4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</row>
    <row r="931" spans="1:45" ht="35.25" customHeight="1" x14ac:dyDescent="0.35">
      <c r="A931" s="98"/>
      <c r="B931" s="99"/>
      <c r="C931" s="99"/>
      <c r="D931" s="100"/>
      <c r="E931" s="75"/>
      <c r="F931" s="4"/>
      <c r="G931" s="4"/>
      <c r="H931" s="101"/>
      <c r="I931" s="102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99"/>
      <c r="V931" s="20"/>
      <c r="W931" s="4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</row>
    <row r="932" spans="1:45" ht="35.25" customHeight="1" x14ac:dyDescent="0.35">
      <c r="A932" s="98"/>
      <c r="B932" s="99"/>
      <c r="C932" s="99"/>
      <c r="D932" s="100"/>
      <c r="E932" s="75"/>
      <c r="F932" s="4"/>
      <c r="G932" s="4"/>
      <c r="H932" s="101"/>
      <c r="I932" s="102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99"/>
      <c r="V932" s="20"/>
      <c r="W932" s="4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</row>
    <row r="933" spans="1:45" ht="35.25" customHeight="1" x14ac:dyDescent="0.35">
      <c r="A933" s="98"/>
      <c r="B933" s="99"/>
      <c r="C933" s="99"/>
      <c r="D933" s="100"/>
      <c r="E933" s="75"/>
      <c r="F933" s="4"/>
      <c r="G933" s="4"/>
      <c r="H933" s="101"/>
      <c r="I933" s="102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99"/>
      <c r="V933" s="20"/>
      <c r="W933" s="4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</row>
    <row r="934" spans="1:45" ht="35.25" customHeight="1" x14ac:dyDescent="0.35">
      <c r="A934" s="98"/>
      <c r="B934" s="99"/>
      <c r="C934" s="99"/>
      <c r="D934" s="100"/>
      <c r="E934" s="75"/>
      <c r="F934" s="4"/>
      <c r="G934" s="4"/>
      <c r="H934" s="101"/>
      <c r="I934" s="102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99"/>
      <c r="V934" s="20"/>
      <c r="W934" s="4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</row>
    <row r="935" spans="1:45" ht="35.25" customHeight="1" x14ac:dyDescent="0.35">
      <c r="A935" s="98"/>
      <c r="B935" s="99"/>
      <c r="C935" s="99"/>
      <c r="D935" s="100"/>
      <c r="E935" s="75"/>
      <c r="F935" s="4"/>
      <c r="G935" s="4"/>
      <c r="H935" s="101"/>
      <c r="I935" s="102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99"/>
      <c r="V935" s="20"/>
      <c r="W935" s="4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</row>
    <row r="936" spans="1:45" ht="35.25" customHeight="1" x14ac:dyDescent="0.35">
      <c r="A936" s="98"/>
      <c r="B936" s="99"/>
      <c r="C936" s="99"/>
      <c r="D936" s="100"/>
      <c r="E936" s="75"/>
      <c r="F936" s="4"/>
      <c r="G936" s="4"/>
      <c r="H936" s="101"/>
      <c r="I936" s="102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99"/>
      <c r="V936" s="20"/>
      <c r="W936" s="4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</row>
    <row r="937" spans="1:45" ht="35.25" customHeight="1" x14ac:dyDescent="0.35">
      <c r="A937" s="98"/>
      <c r="B937" s="99"/>
      <c r="C937" s="99"/>
      <c r="D937" s="100"/>
      <c r="E937" s="75"/>
      <c r="F937" s="4"/>
      <c r="G937" s="4"/>
      <c r="H937" s="101"/>
      <c r="I937" s="102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99"/>
      <c r="V937" s="20"/>
      <c r="W937" s="4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</row>
    <row r="938" spans="1:45" ht="35.25" customHeight="1" x14ac:dyDescent="0.35">
      <c r="A938" s="98"/>
      <c r="B938" s="99"/>
      <c r="C938" s="99"/>
      <c r="D938" s="100"/>
      <c r="E938" s="75"/>
      <c r="F938" s="4"/>
      <c r="G938" s="4"/>
      <c r="H938" s="101"/>
      <c r="I938" s="102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99"/>
      <c r="V938" s="20"/>
      <c r="W938" s="4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</row>
    <row r="939" spans="1:45" ht="35.25" customHeight="1" x14ac:dyDescent="0.35">
      <c r="A939" s="98"/>
      <c r="B939" s="99"/>
      <c r="C939" s="99"/>
      <c r="D939" s="100"/>
      <c r="E939" s="75"/>
      <c r="F939" s="4"/>
      <c r="G939" s="4"/>
      <c r="H939" s="101"/>
      <c r="I939" s="102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99"/>
      <c r="V939" s="20"/>
      <c r="W939" s="4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</row>
    <row r="940" spans="1:45" ht="35.25" customHeight="1" x14ac:dyDescent="0.35">
      <c r="A940" s="98"/>
      <c r="B940" s="99"/>
      <c r="C940" s="99"/>
      <c r="D940" s="100"/>
      <c r="E940" s="75"/>
      <c r="F940" s="4"/>
      <c r="G940" s="4"/>
      <c r="H940" s="101"/>
      <c r="I940" s="102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99"/>
      <c r="V940" s="20"/>
      <c r="W940" s="4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</row>
    <row r="941" spans="1:45" ht="35.25" customHeight="1" x14ac:dyDescent="0.35">
      <c r="A941" s="98"/>
      <c r="B941" s="99"/>
      <c r="C941" s="99"/>
      <c r="D941" s="100"/>
      <c r="E941" s="75"/>
      <c r="F941" s="4"/>
      <c r="G941" s="4"/>
      <c r="H941" s="101"/>
      <c r="I941" s="102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99"/>
      <c r="V941" s="20"/>
      <c r="W941" s="4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</row>
    <row r="942" spans="1:45" ht="35.25" customHeight="1" x14ac:dyDescent="0.35">
      <c r="A942" s="98"/>
      <c r="B942" s="99"/>
      <c r="C942" s="99"/>
      <c r="D942" s="100"/>
      <c r="E942" s="75"/>
      <c r="F942" s="4"/>
      <c r="G942" s="4"/>
      <c r="H942" s="101"/>
      <c r="I942" s="102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99"/>
      <c r="V942" s="20"/>
      <c r="W942" s="4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</row>
    <row r="943" spans="1:45" ht="35.25" customHeight="1" x14ac:dyDescent="0.35">
      <c r="A943" s="98"/>
      <c r="B943" s="99"/>
      <c r="C943" s="99"/>
      <c r="D943" s="100"/>
      <c r="E943" s="75"/>
      <c r="F943" s="4"/>
      <c r="G943" s="4"/>
      <c r="H943" s="101"/>
      <c r="I943" s="102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99"/>
      <c r="V943" s="20"/>
      <c r="W943" s="4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</row>
    <row r="944" spans="1:45" ht="35.25" customHeight="1" x14ac:dyDescent="0.35">
      <c r="A944" s="98"/>
      <c r="B944" s="99"/>
      <c r="C944" s="99"/>
      <c r="D944" s="100"/>
      <c r="E944" s="75"/>
      <c r="F944" s="4"/>
      <c r="G944" s="4"/>
      <c r="H944" s="101"/>
      <c r="I944" s="102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99"/>
      <c r="V944" s="20"/>
      <c r="W944" s="4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</row>
    <row r="945" spans="1:45" ht="35.25" customHeight="1" x14ac:dyDescent="0.35">
      <c r="A945" s="98"/>
      <c r="B945" s="99"/>
      <c r="C945" s="99"/>
      <c r="D945" s="100"/>
      <c r="E945" s="75"/>
      <c r="F945" s="4"/>
      <c r="G945" s="4"/>
      <c r="H945" s="101"/>
      <c r="I945" s="102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99"/>
      <c r="V945" s="20"/>
      <c r="W945" s="4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</row>
    <row r="946" spans="1:45" ht="35.25" customHeight="1" x14ac:dyDescent="0.35">
      <c r="A946" s="98"/>
      <c r="B946" s="99"/>
      <c r="C946" s="99"/>
      <c r="D946" s="100"/>
      <c r="E946" s="75"/>
      <c r="F946" s="4"/>
      <c r="G946" s="4"/>
      <c r="H946" s="101"/>
      <c r="I946" s="102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99"/>
      <c r="V946" s="20"/>
      <c r="W946" s="4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</row>
    <row r="947" spans="1:45" ht="35.25" customHeight="1" x14ac:dyDescent="0.35">
      <c r="A947" s="98"/>
      <c r="B947" s="99"/>
      <c r="C947" s="99"/>
      <c r="D947" s="100"/>
      <c r="E947" s="75"/>
      <c r="F947" s="4"/>
      <c r="G947" s="4"/>
      <c r="H947" s="101"/>
      <c r="I947" s="102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99"/>
      <c r="V947" s="20"/>
      <c r="W947" s="4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</row>
    <row r="948" spans="1:45" ht="35.25" customHeight="1" x14ac:dyDescent="0.35">
      <c r="A948" s="98"/>
      <c r="B948" s="99"/>
      <c r="C948" s="99"/>
      <c r="D948" s="100"/>
      <c r="E948" s="75"/>
      <c r="F948" s="4"/>
      <c r="G948" s="4"/>
      <c r="H948" s="101"/>
      <c r="I948" s="102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99"/>
      <c r="V948" s="20"/>
      <c r="W948" s="4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</row>
    <row r="949" spans="1:45" ht="35.25" customHeight="1" x14ac:dyDescent="0.35">
      <c r="A949" s="98"/>
      <c r="B949" s="99"/>
      <c r="C949" s="99"/>
      <c r="D949" s="100"/>
      <c r="E949" s="75"/>
      <c r="F949" s="4"/>
      <c r="G949" s="4"/>
      <c r="H949" s="101"/>
      <c r="I949" s="102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99"/>
      <c r="V949" s="20"/>
      <c r="W949" s="4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</row>
    <row r="950" spans="1:45" ht="35.25" customHeight="1" x14ac:dyDescent="0.35">
      <c r="A950" s="98"/>
      <c r="B950" s="99"/>
      <c r="C950" s="99"/>
      <c r="D950" s="100"/>
      <c r="E950" s="75"/>
      <c r="F950" s="4"/>
      <c r="G950" s="4"/>
      <c r="H950" s="101"/>
      <c r="I950" s="102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99"/>
      <c r="V950" s="20"/>
      <c r="W950" s="4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</row>
    <row r="951" spans="1:45" ht="35.25" customHeight="1" x14ac:dyDescent="0.35">
      <c r="A951" s="98"/>
      <c r="B951" s="99"/>
      <c r="C951" s="99"/>
      <c r="D951" s="100"/>
      <c r="E951" s="75"/>
      <c r="F951" s="4"/>
      <c r="G951" s="4"/>
      <c r="H951" s="101"/>
      <c r="I951" s="102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99"/>
      <c r="V951" s="20"/>
      <c r="W951" s="4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</row>
    <row r="952" spans="1:45" ht="35.25" customHeight="1" x14ac:dyDescent="0.35">
      <c r="A952" s="98"/>
      <c r="B952" s="99"/>
      <c r="C952" s="99"/>
      <c r="D952" s="100"/>
      <c r="E952" s="75"/>
      <c r="F952" s="4"/>
      <c r="G952" s="4"/>
      <c r="H952" s="101"/>
      <c r="I952" s="102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99"/>
      <c r="V952" s="20"/>
      <c r="W952" s="4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</row>
    <row r="953" spans="1:45" ht="35.25" customHeight="1" x14ac:dyDescent="0.35">
      <c r="A953" s="98"/>
      <c r="B953" s="99"/>
      <c r="C953" s="99"/>
      <c r="D953" s="100"/>
      <c r="E953" s="75"/>
      <c r="F953" s="4"/>
      <c r="G953" s="4"/>
      <c r="H953" s="101"/>
      <c r="I953" s="102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99"/>
      <c r="V953" s="20"/>
      <c r="W953" s="4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</row>
    <row r="954" spans="1:45" ht="35.25" customHeight="1" x14ac:dyDescent="0.35">
      <c r="A954" s="98"/>
      <c r="B954" s="99"/>
      <c r="C954" s="99"/>
      <c r="D954" s="100"/>
      <c r="E954" s="75"/>
      <c r="F954" s="4"/>
      <c r="G954" s="4"/>
      <c r="H954" s="101"/>
      <c r="I954" s="102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99"/>
      <c r="V954" s="20"/>
      <c r="W954" s="4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</row>
    <row r="955" spans="1:45" ht="35.25" customHeight="1" x14ac:dyDescent="0.35">
      <c r="A955" s="98"/>
      <c r="B955" s="99"/>
      <c r="C955" s="99"/>
      <c r="D955" s="100"/>
      <c r="E955" s="75"/>
      <c r="F955" s="4"/>
      <c r="G955" s="4"/>
      <c r="H955" s="101"/>
      <c r="I955" s="102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99"/>
      <c r="V955" s="20"/>
      <c r="W955" s="4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</row>
    <row r="956" spans="1:45" ht="35.25" customHeight="1" x14ac:dyDescent="0.35">
      <c r="A956" s="98"/>
      <c r="B956" s="99"/>
      <c r="C956" s="99"/>
      <c r="D956" s="100"/>
      <c r="E956" s="75"/>
      <c r="F956" s="4"/>
      <c r="G956" s="4"/>
      <c r="H956" s="101"/>
      <c r="I956" s="102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99"/>
      <c r="V956" s="20"/>
      <c r="W956" s="4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</row>
    <row r="957" spans="1:45" ht="35.25" customHeight="1" x14ac:dyDescent="0.35">
      <c r="A957" s="98"/>
      <c r="B957" s="99"/>
      <c r="C957" s="99"/>
      <c r="D957" s="100"/>
      <c r="E957" s="75"/>
      <c r="F957" s="4"/>
      <c r="G957" s="4"/>
      <c r="H957" s="101"/>
      <c r="I957" s="102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99"/>
      <c r="V957" s="20"/>
      <c r="W957" s="4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</row>
    <row r="958" spans="1:45" ht="35.25" customHeight="1" x14ac:dyDescent="0.35">
      <c r="A958" s="98"/>
      <c r="B958" s="99"/>
      <c r="C958" s="99"/>
      <c r="D958" s="100"/>
      <c r="E958" s="75"/>
      <c r="F958" s="4"/>
      <c r="G958" s="4"/>
      <c r="H958" s="101"/>
      <c r="I958" s="102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99"/>
      <c r="V958" s="20"/>
      <c r="W958" s="4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</row>
    <row r="959" spans="1:45" ht="35.25" customHeight="1" x14ac:dyDescent="0.35">
      <c r="A959" s="98"/>
      <c r="B959" s="99"/>
      <c r="C959" s="99"/>
      <c r="D959" s="100"/>
      <c r="E959" s="75"/>
      <c r="F959" s="4"/>
      <c r="G959" s="4"/>
      <c r="H959" s="101"/>
      <c r="I959" s="102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99"/>
      <c r="V959" s="20"/>
      <c r="W959" s="4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</row>
    <row r="960" spans="1:45" ht="35.25" customHeight="1" x14ac:dyDescent="0.35">
      <c r="A960" s="98"/>
      <c r="B960" s="99"/>
      <c r="C960" s="99"/>
      <c r="D960" s="100"/>
      <c r="E960" s="75"/>
      <c r="F960" s="4"/>
      <c r="G960" s="4"/>
      <c r="H960" s="101"/>
      <c r="I960" s="102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99"/>
      <c r="V960" s="20"/>
      <c r="W960" s="4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</row>
    <row r="961" spans="1:45" ht="35.25" customHeight="1" x14ac:dyDescent="0.35">
      <c r="A961" s="98"/>
      <c r="B961" s="99"/>
      <c r="C961" s="99"/>
      <c r="D961" s="100"/>
      <c r="E961" s="75"/>
      <c r="F961" s="4"/>
      <c r="G961" s="4"/>
      <c r="H961" s="101"/>
      <c r="I961" s="102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99"/>
      <c r="V961" s="20"/>
      <c r="W961" s="4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</row>
    <row r="962" spans="1:45" ht="35.25" customHeight="1" x14ac:dyDescent="0.35">
      <c r="A962" s="98"/>
      <c r="B962" s="99"/>
      <c r="C962" s="99"/>
      <c r="D962" s="100"/>
      <c r="E962" s="75"/>
      <c r="F962" s="4"/>
      <c r="G962" s="4"/>
      <c r="H962" s="101"/>
      <c r="I962" s="102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99"/>
      <c r="V962" s="20"/>
      <c r="W962" s="4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</row>
    <row r="963" spans="1:45" ht="35.25" customHeight="1" x14ac:dyDescent="0.35">
      <c r="A963" s="98"/>
      <c r="B963" s="99"/>
      <c r="C963" s="99"/>
      <c r="D963" s="100"/>
      <c r="E963" s="75"/>
      <c r="F963" s="4"/>
      <c r="G963" s="4"/>
      <c r="H963" s="101"/>
      <c r="I963" s="102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99"/>
      <c r="V963" s="20"/>
      <c r="W963" s="4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</row>
    <row r="964" spans="1:45" ht="35.25" customHeight="1" x14ac:dyDescent="0.35">
      <c r="A964" s="98"/>
      <c r="B964" s="99"/>
      <c r="C964" s="99"/>
      <c r="D964" s="100"/>
      <c r="E964" s="75"/>
      <c r="F964" s="4"/>
      <c r="G964" s="4"/>
      <c r="H964" s="101"/>
      <c r="I964" s="102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99"/>
      <c r="V964" s="20"/>
      <c r="W964" s="4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</row>
    <row r="965" spans="1:45" ht="35.25" customHeight="1" x14ac:dyDescent="0.35">
      <c r="A965" s="98"/>
      <c r="B965" s="99"/>
      <c r="C965" s="99"/>
      <c r="D965" s="100"/>
      <c r="E965" s="75"/>
      <c r="F965" s="4"/>
      <c r="G965" s="4"/>
      <c r="H965" s="101"/>
      <c r="I965" s="102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99"/>
      <c r="V965" s="20"/>
      <c r="W965" s="4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</row>
    <row r="966" spans="1:45" ht="35.25" customHeight="1" x14ac:dyDescent="0.35">
      <c r="A966" s="98"/>
      <c r="B966" s="99"/>
      <c r="C966" s="99"/>
      <c r="D966" s="100"/>
      <c r="E966" s="75"/>
      <c r="F966" s="4"/>
      <c r="G966" s="4"/>
      <c r="H966" s="101"/>
      <c r="I966" s="102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99"/>
      <c r="V966" s="20"/>
      <c r="W966" s="4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</row>
    <row r="967" spans="1:45" ht="35.25" customHeight="1" x14ac:dyDescent="0.35">
      <c r="A967" s="98"/>
      <c r="B967" s="99"/>
      <c r="C967" s="99"/>
      <c r="D967" s="100"/>
      <c r="E967" s="75"/>
      <c r="F967" s="4"/>
      <c r="G967" s="4"/>
      <c r="H967" s="101"/>
      <c r="I967" s="102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99"/>
      <c r="V967" s="20"/>
      <c r="W967" s="4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</row>
    <row r="968" spans="1:45" ht="35.25" customHeight="1" x14ac:dyDescent="0.35">
      <c r="A968" s="98"/>
      <c r="B968" s="99"/>
      <c r="C968" s="99"/>
      <c r="D968" s="100"/>
      <c r="E968" s="75"/>
      <c r="F968" s="4"/>
      <c r="G968" s="4"/>
      <c r="H968" s="101"/>
      <c r="I968" s="102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99"/>
      <c r="V968" s="20"/>
      <c r="W968" s="4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</row>
    <row r="969" spans="1:45" ht="35.25" customHeight="1" x14ac:dyDescent="0.35">
      <c r="A969" s="98"/>
      <c r="B969" s="99"/>
      <c r="C969" s="99"/>
      <c r="D969" s="100"/>
      <c r="E969" s="75"/>
      <c r="F969" s="4"/>
      <c r="G969" s="4"/>
      <c r="H969" s="101"/>
      <c r="I969" s="102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99"/>
      <c r="V969" s="20"/>
      <c r="W969" s="4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</row>
    <row r="970" spans="1:45" ht="35.25" customHeight="1" x14ac:dyDescent="0.35">
      <c r="A970" s="98"/>
      <c r="B970" s="99"/>
      <c r="C970" s="99"/>
      <c r="D970" s="100"/>
      <c r="E970" s="75"/>
      <c r="F970" s="4"/>
      <c r="G970" s="4"/>
      <c r="H970" s="101"/>
      <c r="I970" s="102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99"/>
      <c r="V970" s="20"/>
      <c r="W970" s="4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</row>
    <row r="971" spans="1:45" ht="35.25" customHeight="1" x14ac:dyDescent="0.35">
      <c r="A971" s="98"/>
      <c r="B971" s="99"/>
      <c r="C971" s="99"/>
      <c r="D971" s="100"/>
      <c r="E971" s="75"/>
      <c r="F971" s="4"/>
      <c r="G971" s="4"/>
      <c r="H971" s="101"/>
      <c r="I971" s="102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99"/>
      <c r="V971" s="20"/>
      <c r="W971" s="4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</row>
    <row r="972" spans="1:45" ht="35.25" customHeight="1" x14ac:dyDescent="0.35">
      <c r="A972" s="98"/>
      <c r="B972" s="99"/>
      <c r="C972" s="99"/>
      <c r="D972" s="100"/>
      <c r="E972" s="75"/>
      <c r="F972" s="4"/>
      <c r="G972" s="4"/>
      <c r="H972" s="101"/>
      <c r="I972" s="102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99"/>
      <c r="V972" s="20"/>
      <c r="W972" s="4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</row>
    <row r="973" spans="1:45" ht="35.25" customHeight="1" x14ac:dyDescent="0.35">
      <c r="A973" s="98"/>
      <c r="B973" s="99"/>
      <c r="C973" s="99"/>
      <c r="D973" s="100"/>
      <c r="E973" s="75"/>
      <c r="F973" s="4"/>
      <c r="G973" s="4"/>
      <c r="H973" s="101"/>
      <c r="I973" s="102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99"/>
      <c r="V973" s="20"/>
      <c r="W973" s="4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</row>
    <row r="974" spans="1:45" ht="35.25" customHeight="1" x14ac:dyDescent="0.35">
      <c r="A974" s="98"/>
      <c r="B974" s="99"/>
      <c r="C974" s="99"/>
      <c r="D974" s="100"/>
      <c r="E974" s="75"/>
      <c r="F974" s="4"/>
      <c r="G974" s="4"/>
      <c r="H974" s="101"/>
      <c r="I974" s="102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99"/>
      <c r="V974" s="20"/>
      <c r="W974" s="4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</row>
    <row r="975" spans="1:45" ht="35.25" customHeight="1" x14ac:dyDescent="0.35">
      <c r="A975" s="98"/>
      <c r="B975" s="99"/>
      <c r="C975" s="99"/>
      <c r="D975" s="100"/>
      <c r="E975" s="75"/>
      <c r="F975" s="4"/>
      <c r="G975" s="4"/>
      <c r="H975" s="101"/>
      <c r="I975" s="102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99"/>
      <c r="V975" s="20"/>
      <c r="W975" s="4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</row>
    <row r="976" spans="1:45" ht="35.25" customHeight="1" x14ac:dyDescent="0.35">
      <c r="A976" s="98"/>
      <c r="B976" s="99"/>
      <c r="C976" s="99"/>
      <c r="D976" s="100"/>
      <c r="E976" s="75"/>
      <c r="F976" s="4"/>
      <c r="G976" s="4"/>
      <c r="H976" s="101"/>
      <c r="I976" s="102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99"/>
      <c r="V976" s="20"/>
      <c r="W976" s="4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</row>
    <row r="977" spans="1:45" ht="35.25" customHeight="1" x14ac:dyDescent="0.35">
      <c r="A977" s="98"/>
      <c r="B977" s="99"/>
      <c r="C977" s="99"/>
      <c r="D977" s="100"/>
      <c r="E977" s="75"/>
      <c r="F977" s="4"/>
      <c r="G977" s="4"/>
      <c r="H977" s="101"/>
      <c r="I977" s="102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99"/>
      <c r="V977" s="20"/>
      <c r="W977" s="4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</row>
    <row r="978" spans="1:45" ht="35.25" customHeight="1" x14ac:dyDescent="0.35">
      <c r="A978" s="98"/>
      <c r="B978" s="99"/>
      <c r="C978" s="99"/>
      <c r="D978" s="100"/>
      <c r="E978" s="75"/>
      <c r="F978" s="4"/>
      <c r="G978" s="4"/>
      <c r="H978" s="101"/>
      <c r="I978" s="102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99"/>
      <c r="V978" s="20"/>
      <c r="W978" s="4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</row>
    <row r="979" spans="1:45" ht="35.25" customHeight="1" x14ac:dyDescent="0.35">
      <c r="A979" s="98"/>
      <c r="B979" s="99"/>
      <c r="C979" s="99"/>
      <c r="D979" s="100"/>
      <c r="E979" s="75"/>
      <c r="F979" s="4"/>
      <c r="G979" s="4"/>
      <c r="H979" s="101"/>
      <c r="I979" s="102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99"/>
      <c r="V979" s="20"/>
      <c r="W979" s="4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</row>
    <row r="980" spans="1:45" ht="35.25" customHeight="1" x14ac:dyDescent="0.35">
      <c r="A980" s="98"/>
      <c r="B980" s="99"/>
      <c r="C980" s="99"/>
      <c r="D980" s="100"/>
      <c r="E980" s="75"/>
      <c r="F980" s="4"/>
      <c r="G980" s="4"/>
      <c r="H980" s="101"/>
      <c r="I980" s="102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99"/>
      <c r="V980" s="20"/>
      <c r="W980" s="4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</row>
    <row r="981" spans="1:45" ht="35.25" customHeight="1" x14ac:dyDescent="0.35">
      <c r="A981" s="98"/>
      <c r="B981" s="99"/>
      <c r="C981" s="99"/>
      <c r="D981" s="100"/>
      <c r="E981" s="75"/>
      <c r="F981" s="4"/>
      <c r="G981" s="4"/>
      <c r="H981" s="101"/>
      <c r="I981" s="102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99"/>
      <c r="V981" s="20"/>
      <c r="W981" s="4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</row>
    <row r="982" spans="1:45" ht="35.25" customHeight="1" x14ac:dyDescent="0.35">
      <c r="A982" s="98"/>
      <c r="B982" s="99"/>
      <c r="C982" s="99"/>
      <c r="D982" s="100"/>
      <c r="E982" s="75"/>
      <c r="F982" s="4"/>
      <c r="G982" s="4"/>
      <c r="H982" s="101"/>
      <c r="I982" s="102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99"/>
      <c r="V982" s="20"/>
      <c r="W982" s="4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</row>
  </sheetData>
  <autoFilter ref="C7:V173"/>
  <printOptions horizontalCentered="1"/>
  <pageMargins left="0.23622047244094491" right="0.15748031496062992" top="0.39370078740157483" bottom="0.31496062992125984" header="0" footer="0"/>
  <pageSetup paperSize="9" scale="48" fitToHeight="0" orientation="landscape" r:id="rId1"/>
  <headerFooter>
    <oddFooter>หน้าที่ &amp;P จาก &amp;N</oddFooter>
  </headerFooter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871"/>
  <sheetViews>
    <sheetView view="pageBreakPreview" zoomScale="60" zoomScaleNormal="86" workbookViewId="0">
      <pane xSplit="8" ySplit="7" topLeftCell="I41" activePane="bottomRight" state="frozen"/>
      <selection pane="topRight" activeCell="I1" sqref="I1"/>
      <selection pane="bottomLeft" activeCell="A7" sqref="A7"/>
      <selection pane="bottomRight" activeCell="S43" sqref="S43"/>
    </sheetView>
  </sheetViews>
  <sheetFormatPr defaultColWidth="12.625" defaultRowHeight="15" customHeight="1" x14ac:dyDescent="0.2"/>
  <cols>
    <col min="1" max="1" width="7" style="165" customWidth="1"/>
    <col min="2" max="2" width="17.5" style="110" customWidth="1"/>
    <col min="3" max="3" width="27" style="110" customWidth="1"/>
    <col min="4" max="4" width="31.875" style="110" customWidth="1"/>
    <col min="5" max="5" width="10" style="110" customWidth="1"/>
    <col min="6" max="6" width="8.875" style="110" customWidth="1"/>
    <col min="7" max="7" width="10.625" style="110" customWidth="1"/>
    <col min="8" max="8" width="8" style="110" customWidth="1"/>
    <col min="9" max="9" width="18.875" style="110" customWidth="1"/>
    <col min="10" max="10" width="23.125" style="110" customWidth="1"/>
    <col min="11" max="11" width="20.625" style="110" customWidth="1"/>
    <col min="12" max="12" width="18.875" style="110" customWidth="1"/>
    <col min="13" max="13" width="9.625" style="110" customWidth="1"/>
    <col min="14" max="14" width="9.125" style="110" customWidth="1"/>
    <col min="15" max="15" width="14.875" style="110" customWidth="1"/>
    <col min="16" max="16" width="7.125" style="110" customWidth="1"/>
    <col min="17" max="17" width="32.75" style="110" customWidth="1"/>
    <col min="18" max="18" width="15.125" style="110" customWidth="1"/>
    <col min="19" max="19" width="31" style="110" customWidth="1"/>
    <col min="20" max="20" width="12.625" style="110" customWidth="1"/>
    <col min="21" max="21" width="31.875" style="110" customWidth="1"/>
    <col min="22" max="22" width="15.875" style="110" customWidth="1"/>
    <col min="23" max="23" width="7.875" style="110" customWidth="1"/>
    <col min="24" max="24" width="6.625" style="110" customWidth="1"/>
    <col min="25" max="43" width="11" style="110" customWidth="1"/>
    <col min="44" max="16384" width="12.625" style="110"/>
  </cols>
  <sheetData>
    <row r="1" spans="1:43" ht="35.25" customHeight="1" x14ac:dyDescent="0.55000000000000004">
      <c r="A1" s="103" t="s">
        <v>500</v>
      </c>
      <c r="B1" s="104"/>
      <c r="C1" s="105"/>
      <c r="D1" s="122"/>
      <c r="E1" s="224" t="s">
        <v>799</v>
      </c>
      <c r="F1" s="224"/>
      <c r="G1" s="224"/>
      <c r="H1" s="224"/>
      <c r="I1" s="224"/>
      <c r="J1" s="224"/>
      <c r="K1" s="224"/>
      <c r="L1" s="224"/>
      <c r="T1" s="111"/>
      <c r="U1" s="105"/>
      <c r="Y1" s="112" t="s">
        <v>0</v>
      </c>
      <c r="Z1" s="113" t="s">
        <v>1</v>
      </c>
      <c r="AA1" s="114"/>
      <c r="AB1" s="115"/>
      <c r="AC1" s="116"/>
      <c r="AD1" s="117" t="s">
        <v>2</v>
      </c>
      <c r="AE1" s="118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</row>
    <row r="2" spans="1:43" ht="35.25" customHeight="1" x14ac:dyDescent="0.55000000000000004">
      <c r="A2" s="120" t="s">
        <v>501</v>
      </c>
      <c r="B2" s="104"/>
      <c r="C2" s="105"/>
      <c r="D2" s="121"/>
      <c r="E2" s="224"/>
      <c r="F2" s="224"/>
      <c r="G2" s="224"/>
      <c r="H2" s="224"/>
      <c r="I2" s="224"/>
      <c r="J2" s="224"/>
      <c r="K2" s="224"/>
      <c r="L2" s="224"/>
      <c r="T2" s="111"/>
      <c r="U2" s="121"/>
      <c r="Y2" s="109"/>
      <c r="Z2" s="113" t="s">
        <v>3</v>
      </c>
      <c r="AA2" s="123" t="e">
        <f>VLOOKUP(AA1,B8:T62,2,FALSE)</f>
        <v>#N/A</v>
      </c>
      <c r="AB2" s="124"/>
      <c r="AC2" s="124"/>
      <c r="AD2" s="125"/>
      <c r="AE2" s="118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ht="35.25" customHeight="1" x14ac:dyDescent="0.55000000000000004">
      <c r="A3" s="110"/>
      <c r="B3" s="104"/>
      <c r="C3" s="105"/>
      <c r="G3" s="107"/>
      <c r="H3" s="108"/>
      <c r="I3" s="109"/>
      <c r="K3" s="107"/>
      <c r="L3" s="122"/>
      <c r="T3" s="126" t="s">
        <v>4</v>
      </c>
      <c r="U3" s="105"/>
      <c r="Y3" s="109"/>
      <c r="Z3" s="113" t="s">
        <v>5</v>
      </c>
      <c r="AA3" s="127" t="e">
        <f>VLOOKUP(AA1,B8:T62,13,FALSE)</f>
        <v>#N/A</v>
      </c>
      <c r="AB3" s="126" t="s">
        <v>6</v>
      </c>
      <c r="AC3" s="126"/>
      <c r="AD3" s="128" t="s">
        <v>7</v>
      </c>
      <c r="AE3" s="127" t="e">
        <f>VLOOKUP(AA1,B8:T62,14,FALSE)</f>
        <v>#N/A</v>
      </c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</row>
    <row r="4" spans="1:43" ht="35.25" customHeight="1" x14ac:dyDescent="0.55000000000000004">
      <c r="A4" s="221"/>
      <c r="B4" s="222"/>
      <c r="C4" s="105"/>
      <c r="G4" s="107"/>
      <c r="H4" s="108"/>
      <c r="I4" s="109"/>
      <c r="J4" s="23" t="s">
        <v>8</v>
      </c>
      <c r="K4" s="107"/>
      <c r="L4" s="108"/>
      <c r="T4" s="122"/>
      <c r="U4" s="105"/>
      <c r="Y4" s="109"/>
      <c r="Z4" s="113" t="s">
        <v>9</v>
      </c>
      <c r="AA4" s="130"/>
      <c r="AB4" s="130"/>
      <c r="AC4" s="130"/>
      <c r="AD4" s="131" t="e">
        <f>VLOOKUP(AA1,B8:T62,8,FALSE)</f>
        <v>#N/A</v>
      </c>
      <c r="AE4" s="132" t="s">
        <v>10</v>
      </c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1:43" ht="35.25" customHeight="1" x14ac:dyDescent="0.55000000000000004">
      <c r="A5" s="221"/>
      <c r="B5" s="222"/>
      <c r="C5" s="105"/>
      <c r="D5" s="105"/>
      <c r="E5" s="105"/>
      <c r="F5" s="106"/>
      <c r="G5" s="107"/>
      <c r="H5" s="108"/>
      <c r="I5" s="109"/>
      <c r="J5" s="23" t="s">
        <v>11</v>
      </c>
      <c r="K5" s="107"/>
      <c r="L5" s="108"/>
      <c r="M5" s="118"/>
      <c r="N5" s="119"/>
      <c r="O5" s="119"/>
      <c r="P5" s="134"/>
      <c r="Q5" s="134"/>
      <c r="R5" s="134"/>
      <c r="S5" s="135"/>
      <c r="T5" s="122"/>
      <c r="U5" s="105"/>
      <c r="V5" s="10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1:43" ht="35.25" customHeight="1" x14ac:dyDescent="0.55000000000000004">
      <c r="A6" s="221"/>
      <c r="B6" s="222"/>
      <c r="C6" s="105"/>
      <c r="D6" s="105"/>
      <c r="E6" s="105"/>
      <c r="F6" s="106"/>
      <c r="G6" s="107"/>
      <c r="H6" s="108"/>
      <c r="I6" s="109"/>
      <c r="J6" s="23" t="s">
        <v>12</v>
      </c>
      <c r="K6" s="107"/>
      <c r="L6" s="108"/>
      <c r="M6" s="118"/>
      <c r="N6" s="119"/>
      <c r="O6" s="119"/>
      <c r="P6" s="134"/>
      <c r="Q6" s="134"/>
      <c r="R6" s="134"/>
      <c r="S6" s="135"/>
      <c r="T6" s="122"/>
      <c r="U6" s="105"/>
      <c r="V6" s="10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</row>
    <row r="7" spans="1:43" s="145" customFormat="1" ht="85.9" customHeight="1" x14ac:dyDescent="0.55000000000000004">
      <c r="A7" s="137" t="s">
        <v>14</v>
      </c>
      <c r="B7" s="138" t="s">
        <v>15</v>
      </c>
      <c r="C7" s="138" t="s">
        <v>505</v>
      </c>
      <c r="D7" s="138" t="s">
        <v>17</v>
      </c>
      <c r="E7" s="138" t="s">
        <v>18</v>
      </c>
      <c r="F7" s="138" t="s">
        <v>19</v>
      </c>
      <c r="G7" s="139" t="s">
        <v>20</v>
      </c>
      <c r="H7" s="138" t="s">
        <v>21</v>
      </c>
      <c r="I7" s="139" t="s">
        <v>22</v>
      </c>
      <c r="J7" s="139" t="s">
        <v>23</v>
      </c>
      <c r="K7" s="139" t="s">
        <v>24</v>
      </c>
      <c r="L7" s="139" t="s">
        <v>25</v>
      </c>
      <c r="M7" s="138" t="s">
        <v>26</v>
      </c>
      <c r="N7" s="138" t="s">
        <v>7</v>
      </c>
      <c r="O7" s="140" t="s">
        <v>27</v>
      </c>
      <c r="P7" s="141" t="s">
        <v>28</v>
      </c>
      <c r="Q7" s="142" t="s">
        <v>29</v>
      </c>
      <c r="R7" s="141" t="s">
        <v>30</v>
      </c>
      <c r="S7" s="143" t="s">
        <v>31</v>
      </c>
      <c r="T7" s="138" t="s">
        <v>32</v>
      </c>
      <c r="U7" s="138" t="s">
        <v>33</v>
      </c>
      <c r="V7" s="139" t="s">
        <v>34</v>
      </c>
      <c r="W7" s="138" t="s">
        <v>35</v>
      </c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</row>
    <row r="8" spans="1:43" s="157" customFormat="1" ht="69.75" x14ac:dyDescent="0.55000000000000004">
      <c r="A8" s="166">
        <v>129</v>
      </c>
      <c r="B8" s="78">
        <v>9876</v>
      </c>
      <c r="C8" s="63" t="s">
        <v>365</v>
      </c>
      <c r="D8" s="63" t="s">
        <v>365</v>
      </c>
      <c r="E8" s="63"/>
      <c r="F8" s="81"/>
      <c r="G8" s="82"/>
      <c r="H8" s="64"/>
      <c r="I8" s="64"/>
      <c r="J8" s="64">
        <v>0</v>
      </c>
      <c r="K8" s="64">
        <v>0</v>
      </c>
      <c r="L8" s="64">
        <v>0</v>
      </c>
      <c r="M8" s="64"/>
      <c r="N8" s="64"/>
      <c r="O8" s="56" t="s">
        <v>56</v>
      </c>
      <c r="P8" s="57" t="s">
        <v>47</v>
      </c>
      <c r="Q8" s="57"/>
      <c r="R8" s="70" t="s">
        <v>366</v>
      </c>
      <c r="S8" s="180" t="s">
        <v>689</v>
      </c>
      <c r="T8" s="76"/>
      <c r="U8" s="62"/>
      <c r="V8" s="151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</row>
    <row r="9" spans="1:43" s="157" customFormat="1" ht="69.75" x14ac:dyDescent="0.55000000000000004">
      <c r="A9" s="166">
        <v>131</v>
      </c>
      <c r="B9" s="78">
        <v>10526</v>
      </c>
      <c r="C9" s="63" t="s">
        <v>71</v>
      </c>
      <c r="D9" s="63" t="s">
        <v>71</v>
      </c>
      <c r="E9" s="63"/>
      <c r="F9" s="81"/>
      <c r="G9" s="82"/>
      <c r="H9" s="64"/>
      <c r="I9" s="64"/>
      <c r="J9" s="64">
        <v>0</v>
      </c>
      <c r="K9" s="64">
        <v>0</v>
      </c>
      <c r="L9" s="64">
        <v>0</v>
      </c>
      <c r="M9" s="64"/>
      <c r="N9" s="64"/>
      <c r="O9" s="89" t="s">
        <v>56</v>
      </c>
      <c r="P9" s="73" t="s">
        <v>47</v>
      </c>
      <c r="Q9" s="57"/>
      <c r="R9" s="70" t="s">
        <v>369</v>
      </c>
      <c r="S9" s="180" t="s">
        <v>689</v>
      </c>
      <c r="T9" s="76"/>
      <c r="U9" s="90"/>
      <c r="V9" s="151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</row>
    <row r="10" spans="1:43" s="157" customFormat="1" ht="93" x14ac:dyDescent="0.55000000000000004">
      <c r="A10" s="166">
        <v>132</v>
      </c>
      <c r="B10" s="78">
        <v>10530</v>
      </c>
      <c r="C10" s="63" t="s">
        <v>370</v>
      </c>
      <c r="D10" s="63" t="s">
        <v>370</v>
      </c>
      <c r="E10" s="63"/>
      <c r="F10" s="81"/>
      <c r="G10" s="82">
        <v>8505</v>
      </c>
      <c r="H10" s="179" t="s">
        <v>683</v>
      </c>
      <c r="I10" s="64">
        <v>122147500</v>
      </c>
      <c r="J10" s="64">
        <v>126422700</v>
      </c>
      <c r="K10" s="64">
        <v>128254900</v>
      </c>
      <c r="L10" s="64">
        <v>158791800</v>
      </c>
      <c r="M10" s="64"/>
      <c r="N10" s="64"/>
      <c r="O10" s="89" t="s">
        <v>56</v>
      </c>
      <c r="P10" s="73" t="s">
        <v>47</v>
      </c>
      <c r="Q10" s="57"/>
      <c r="R10" s="70" t="s">
        <v>371</v>
      </c>
      <c r="S10" s="180" t="s">
        <v>689</v>
      </c>
      <c r="T10" s="76"/>
      <c r="U10" s="90"/>
      <c r="V10" s="151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</row>
    <row r="11" spans="1:43" s="157" customFormat="1" ht="57" x14ac:dyDescent="0.55000000000000004">
      <c r="A11" s="166">
        <v>134</v>
      </c>
      <c r="B11" s="78">
        <v>10765</v>
      </c>
      <c r="C11" s="63" t="s">
        <v>373</v>
      </c>
      <c r="D11" s="63" t="s">
        <v>373</v>
      </c>
      <c r="E11" s="63"/>
      <c r="F11" s="81"/>
      <c r="G11" s="82">
        <v>20413</v>
      </c>
      <c r="H11" s="64">
        <v>10</v>
      </c>
      <c r="I11" s="64">
        <v>376863300</v>
      </c>
      <c r="J11" s="64">
        <v>390053500</v>
      </c>
      <c r="K11" s="64">
        <v>395706500</v>
      </c>
      <c r="L11" s="64">
        <v>489922300</v>
      </c>
      <c r="M11" s="64"/>
      <c r="N11" s="64"/>
      <c r="O11" s="56" t="s">
        <v>56</v>
      </c>
      <c r="P11" s="57" t="s">
        <v>47</v>
      </c>
      <c r="Q11" s="57"/>
      <c r="R11" s="70"/>
      <c r="S11" s="180" t="s">
        <v>689</v>
      </c>
      <c r="T11" s="76"/>
      <c r="U11" s="62"/>
      <c r="V11" s="151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</row>
    <row r="12" spans="1:43" s="157" customFormat="1" ht="57" x14ac:dyDescent="0.55000000000000004">
      <c r="A12" s="166">
        <v>138</v>
      </c>
      <c r="B12" s="78">
        <v>10879</v>
      </c>
      <c r="C12" s="63" t="s">
        <v>377</v>
      </c>
      <c r="D12" s="63" t="s">
        <v>377</v>
      </c>
      <c r="E12" s="63"/>
      <c r="F12" s="81"/>
      <c r="G12" s="82"/>
      <c r="H12" s="64"/>
      <c r="I12" s="64"/>
      <c r="J12" s="64">
        <v>0</v>
      </c>
      <c r="K12" s="64">
        <v>0</v>
      </c>
      <c r="L12" s="64">
        <v>0</v>
      </c>
      <c r="M12" s="64"/>
      <c r="N12" s="64"/>
      <c r="O12" s="56" t="s">
        <v>56</v>
      </c>
      <c r="P12" s="57" t="s">
        <v>47</v>
      </c>
      <c r="Q12" s="57"/>
      <c r="R12" s="70" t="s">
        <v>378</v>
      </c>
      <c r="S12" s="180" t="s">
        <v>689</v>
      </c>
      <c r="T12" s="76"/>
      <c r="U12" s="62"/>
      <c r="V12" s="151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</row>
    <row r="13" spans="1:43" s="157" customFormat="1" ht="57" x14ac:dyDescent="0.55000000000000004">
      <c r="A13" s="166">
        <v>142</v>
      </c>
      <c r="B13" s="78">
        <v>11040</v>
      </c>
      <c r="C13" s="63" t="s">
        <v>383</v>
      </c>
      <c r="D13" s="63" t="s">
        <v>383</v>
      </c>
      <c r="E13" s="63"/>
      <c r="F13" s="81"/>
      <c r="G13" s="82"/>
      <c r="H13" s="64"/>
      <c r="I13" s="64"/>
      <c r="J13" s="64">
        <v>0</v>
      </c>
      <c r="K13" s="64">
        <v>0</v>
      </c>
      <c r="L13" s="64">
        <v>0</v>
      </c>
      <c r="M13" s="64"/>
      <c r="N13" s="64"/>
      <c r="O13" s="56" t="s">
        <v>56</v>
      </c>
      <c r="P13" s="57" t="s">
        <v>47</v>
      </c>
      <c r="Q13" s="57"/>
      <c r="R13" s="70"/>
      <c r="S13" s="180" t="s">
        <v>690</v>
      </c>
      <c r="T13" s="76"/>
      <c r="U13" s="62"/>
      <c r="V13" s="151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</row>
    <row r="14" spans="1:43" s="157" customFormat="1" ht="69.75" x14ac:dyDescent="0.55000000000000004">
      <c r="A14" s="166">
        <v>148</v>
      </c>
      <c r="B14" s="78">
        <v>10437</v>
      </c>
      <c r="C14" s="63" t="s">
        <v>394</v>
      </c>
      <c r="D14" s="63" t="s">
        <v>394</v>
      </c>
      <c r="E14" s="63"/>
      <c r="F14" s="81"/>
      <c r="G14" s="82">
        <v>9835</v>
      </c>
      <c r="H14" s="64">
        <v>5</v>
      </c>
      <c r="I14" s="64">
        <v>205709200</v>
      </c>
      <c r="J14" s="64">
        <v>212909000</v>
      </c>
      <c r="K14" s="64">
        <v>215994700</v>
      </c>
      <c r="L14" s="64">
        <v>267422000</v>
      </c>
      <c r="M14" s="64"/>
      <c r="N14" s="64"/>
      <c r="O14" s="89" t="s">
        <v>124</v>
      </c>
      <c r="P14" s="73" t="s">
        <v>47</v>
      </c>
      <c r="Q14" s="57"/>
      <c r="R14" s="70" t="s">
        <v>395</v>
      </c>
      <c r="S14" s="180" t="s">
        <v>689</v>
      </c>
      <c r="T14" s="76"/>
      <c r="U14" s="90"/>
      <c r="V14" s="151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</row>
    <row r="15" spans="1:43" s="157" customFormat="1" ht="69.75" x14ac:dyDescent="0.55000000000000004">
      <c r="A15" s="166">
        <v>155</v>
      </c>
      <c r="B15" s="78">
        <v>11028</v>
      </c>
      <c r="C15" s="77" t="s">
        <v>408</v>
      </c>
      <c r="D15" s="51" t="s">
        <v>409</v>
      </c>
      <c r="E15" s="51"/>
      <c r="F15" s="85"/>
      <c r="G15" s="62">
        <v>80</v>
      </c>
      <c r="H15" s="76">
        <v>1</v>
      </c>
      <c r="I15" s="76">
        <v>983500</v>
      </c>
      <c r="J15" s="76">
        <f t="shared" ref="J15:J24" si="0">ROUND(I15*1.035,-2)</f>
        <v>1017900</v>
      </c>
      <c r="K15" s="76">
        <f t="shared" ref="K15:K24" si="1">ROUND(I15*1.05,-2)</f>
        <v>1032700</v>
      </c>
      <c r="L15" s="76">
        <f t="shared" ref="L15:L24" si="2">ROUND(I15*1.3,-2)</f>
        <v>1278600</v>
      </c>
      <c r="M15" s="76">
        <v>120</v>
      </c>
      <c r="N15" s="76">
        <v>3</v>
      </c>
      <c r="O15" s="56" t="s">
        <v>124</v>
      </c>
      <c r="P15" s="57" t="s">
        <v>47</v>
      </c>
      <c r="Q15" s="57"/>
      <c r="R15" s="57"/>
      <c r="S15" s="181" t="s">
        <v>691</v>
      </c>
      <c r="T15" s="59" t="s">
        <v>40</v>
      </c>
      <c r="U15" s="51" t="s">
        <v>409</v>
      </c>
      <c r="V15" s="76"/>
      <c r="W15" s="62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</row>
    <row r="16" spans="1:43" s="157" customFormat="1" ht="57" x14ac:dyDescent="0.55000000000000004">
      <c r="A16" s="166">
        <v>156</v>
      </c>
      <c r="B16" s="78">
        <v>11039</v>
      </c>
      <c r="C16" s="63" t="s">
        <v>410</v>
      </c>
      <c r="D16" s="63" t="s">
        <v>410</v>
      </c>
      <c r="E16" s="63"/>
      <c r="F16" s="81"/>
      <c r="G16" s="82"/>
      <c r="H16" s="64"/>
      <c r="I16" s="64"/>
      <c r="J16" s="64">
        <f t="shared" si="0"/>
        <v>0</v>
      </c>
      <c r="K16" s="64">
        <f t="shared" si="1"/>
        <v>0</v>
      </c>
      <c r="L16" s="64">
        <f t="shared" si="2"/>
        <v>0</v>
      </c>
      <c r="M16" s="64"/>
      <c r="N16" s="64"/>
      <c r="O16" s="56" t="s">
        <v>124</v>
      </c>
      <c r="P16" s="57" t="s">
        <v>47</v>
      </c>
      <c r="Q16" s="57"/>
      <c r="R16" s="57"/>
      <c r="S16" s="181" t="s">
        <v>691</v>
      </c>
      <c r="T16" s="59"/>
      <c r="U16" s="51"/>
      <c r="V16" s="76"/>
      <c r="W16" s="62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</row>
    <row r="17" spans="1:42" s="157" customFormat="1" ht="57" x14ac:dyDescent="0.55000000000000004">
      <c r="A17" s="166">
        <v>157</v>
      </c>
      <c r="B17" s="78">
        <v>11044</v>
      </c>
      <c r="C17" s="63" t="s">
        <v>411</v>
      </c>
      <c r="D17" s="63" t="s">
        <v>411</v>
      </c>
      <c r="E17" s="63"/>
      <c r="F17" s="81"/>
      <c r="G17" s="82"/>
      <c r="H17" s="64"/>
      <c r="I17" s="64"/>
      <c r="J17" s="64">
        <f t="shared" si="0"/>
        <v>0</v>
      </c>
      <c r="K17" s="64">
        <f t="shared" si="1"/>
        <v>0</v>
      </c>
      <c r="L17" s="64">
        <f t="shared" si="2"/>
        <v>0</v>
      </c>
      <c r="M17" s="64"/>
      <c r="N17" s="64"/>
      <c r="O17" s="56" t="s">
        <v>124</v>
      </c>
      <c r="P17" s="57" t="s">
        <v>47</v>
      </c>
      <c r="Q17" s="57"/>
      <c r="R17" s="57"/>
      <c r="S17" s="181" t="s">
        <v>691</v>
      </c>
      <c r="T17" s="59"/>
      <c r="U17" s="51"/>
      <c r="V17" s="76"/>
      <c r="W17" s="62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</row>
    <row r="18" spans="1:42" s="157" customFormat="1" ht="57" x14ac:dyDescent="0.55000000000000004">
      <c r="A18" s="166">
        <v>158</v>
      </c>
      <c r="B18" s="78">
        <v>11045</v>
      </c>
      <c r="C18" s="63" t="s">
        <v>412</v>
      </c>
      <c r="D18" s="63" t="s">
        <v>412</v>
      </c>
      <c r="E18" s="63"/>
      <c r="F18" s="81"/>
      <c r="G18" s="82"/>
      <c r="H18" s="64"/>
      <c r="I18" s="64"/>
      <c r="J18" s="64">
        <f t="shared" si="0"/>
        <v>0</v>
      </c>
      <c r="K18" s="64">
        <f t="shared" si="1"/>
        <v>0</v>
      </c>
      <c r="L18" s="64">
        <f t="shared" si="2"/>
        <v>0</v>
      </c>
      <c r="M18" s="64"/>
      <c r="N18" s="64"/>
      <c r="O18" s="56" t="s">
        <v>124</v>
      </c>
      <c r="P18" s="57" t="s">
        <v>47</v>
      </c>
      <c r="Q18" s="57"/>
      <c r="R18" s="57"/>
      <c r="S18" s="181" t="s">
        <v>691</v>
      </c>
      <c r="T18" s="59"/>
      <c r="U18" s="51"/>
      <c r="V18" s="76"/>
      <c r="W18" s="62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</row>
    <row r="19" spans="1:42" s="157" customFormat="1" ht="57" x14ac:dyDescent="0.55000000000000004">
      <c r="A19" s="166">
        <v>159</v>
      </c>
      <c r="B19" s="78">
        <v>11046</v>
      </c>
      <c r="C19" s="63" t="s">
        <v>413</v>
      </c>
      <c r="D19" s="63" t="s">
        <v>413</v>
      </c>
      <c r="E19" s="63"/>
      <c r="F19" s="81"/>
      <c r="G19" s="82"/>
      <c r="H19" s="64"/>
      <c r="I19" s="64"/>
      <c r="J19" s="64">
        <f t="shared" si="0"/>
        <v>0</v>
      </c>
      <c r="K19" s="64">
        <f t="shared" si="1"/>
        <v>0</v>
      </c>
      <c r="L19" s="64">
        <f t="shared" si="2"/>
        <v>0</v>
      </c>
      <c r="M19" s="64"/>
      <c r="N19" s="64"/>
      <c r="O19" s="56" t="s">
        <v>124</v>
      </c>
      <c r="P19" s="57" t="s">
        <v>47</v>
      </c>
      <c r="Q19" s="57"/>
      <c r="R19" s="57"/>
      <c r="S19" s="181" t="s">
        <v>691</v>
      </c>
      <c r="T19" s="59"/>
      <c r="U19" s="51"/>
      <c r="V19" s="76"/>
      <c r="W19" s="62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</row>
    <row r="20" spans="1:42" s="157" customFormat="1" ht="57" x14ac:dyDescent="0.55000000000000004">
      <c r="A20" s="166">
        <v>160</v>
      </c>
      <c r="B20" s="78">
        <v>11051</v>
      </c>
      <c r="C20" s="63" t="s">
        <v>414</v>
      </c>
      <c r="D20" s="63" t="s">
        <v>414</v>
      </c>
      <c r="E20" s="63"/>
      <c r="F20" s="81"/>
      <c r="G20" s="82"/>
      <c r="H20" s="64"/>
      <c r="I20" s="64"/>
      <c r="J20" s="64">
        <f t="shared" si="0"/>
        <v>0</v>
      </c>
      <c r="K20" s="64">
        <f t="shared" si="1"/>
        <v>0</v>
      </c>
      <c r="L20" s="64">
        <f t="shared" si="2"/>
        <v>0</v>
      </c>
      <c r="M20" s="64"/>
      <c r="N20" s="64"/>
      <c r="O20" s="56" t="s">
        <v>124</v>
      </c>
      <c r="P20" s="57" t="s">
        <v>47</v>
      </c>
      <c r="Q20" s="57"/>
      <c r="R20" s="57"/>
      <c r="S20" s="181" t="s">
        <v>691</v>
      </c>
      <c r="T20" s="59"/>
      <c r="U20" s="51"/>
      <c r="V20" s="76"/>
      <c r="W20" s="62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</row>
    <row r="21" spans="1:42" s="157" customFormat="1" ht="57" x14ac:dyDescent="0.55000000000000004">
      <c r="A21" s="166">
        <v>161</v>
      </c>
      <c r="B21" s="78">
        <v>11052</v>
      </c>
      <c r="C21" s="63" t="s">
        <v>415</v>
      </c>
      <c r="D21" s="63" t="s">
        <v>415</v>
      </c>
      <c r="E21" s="63"/>
      <c r="F21" s="81"/>
      <c r="G21" s="82"/>
      <c r="H21" s="64"/>
      <c r="I21" s="64"/>
      <c r="J21" s="64">
        <f t="shared" si="0"/>
        <v>0</v>
      </c>
      <c r="K21" s="64">
        <f t="shared" si="1"/>
        <v>0</v>
      </c>
      <c r="L21" s="64">
        <f t="shared" si="2"/>
        <v>0</v>
      </c>
      <c r="M21" s="64"/>
      <c r="N21" s="64"/>
      <c r="O21" s="56" t="s">
        <v>124</v>
      </c>
      <c r="P21" s="57" t="s">
        <v>47</v>
      </c>
      <c r="Q21" s="57"/>
      <c r="R21" s="57"/>
      <c r="S21" s="181" t="s">
        <v>691</v>
      </c>
      <c r="T21" s="59"/>
      <c r="U21" s="51"/>
      <c r="V21" s="76"/>
      <c r="W21" s="62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</row>
    <row r="22" spans="1:42" s="157" customFormat="1" ht="57" x14ac:dyDescent="0.55000000000000004">
      <c r="A22" s="166">
        <v>162</v>
      </c>
      <c r="B22" s="78">
        <v>11053</v>
      </c>
      <c r="C22" s="63" t="s">
        <v>416</v>
      </c>
      <c r="D22" s="63" t="s">
        <v>416</v>
      </c>
      <c r="E22" s="63"/>
      <c r="F22" s="81"/>
      <c r="G22" s="82"/>
      <c r="H22" s="64"/>
      <c r="I22" s="64"/>
      <c r="J22" s="64">
        <f t="shared" si="0"/>
        <v>0</v>
      </c>
      <c r="K22" s="64">
        <f t="shared" si="1"/>
        <v>0</v>
      </c>
      <c r="L22" s="64">
        <f t="shared" si="2"/>
        <v>0</v>
      </c>
      <c r="M22" s="64"/>
      <c r="N22" s="64"/>
      <c r="O22" s="56" t="s">
        <v>124</v>
      </c>
      <c r="P22" s="57" t="s">
        <v>47</v>
      </c>
      <c r="Q22" s="57"/>
      <c r="R22" s="57"/>
      <c r="S22" s="181" t="s">
        <v>691</v>
      </c>
      <c r="T22" s="59"/>
      <c r="U22" s="51"/>
      <c r="V22" s="76"/>
      <c r="W22" s="62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</row>
    <row r="23" spans="1:42" s="157" customFormat="1" ht="57" x14ac:dyDescent="0.55000000000000004">
      <c r="A23" s="166">
        <v>165</v>
      </c>
      <c r="B23" s="78">
        <v>9688</v>
      </c>
      <c r="C23" s="63" t="s">
        <v>420</v>
      </c>
      <c r="D23" s="63" t="s">
        <v>420</v>
      </c>
      <c r="E23" s="63"/>
      <c r="F23" s="81"/>
      <c r="G23" s="82"/>
      <c r="H23" s="64"/>
      <c r="I23" s="64"/>
      <c r="J23" s="64">
        <f t="shared" si="0"/>
        <v>0</v>
      </c>
      <c r="K23" s="64">
        <f t="shared" si="1"/>
        <v>0</v>
      </c>
      <c r="L23" s="64">
        <f t="shared" si="2"/>
        <v>0</v>
      </c>
      <c r="M23" s="64"/>
      <c r="N23" s="64"/>
      <c r="O23" s="56" t="s">
        <v>50</v>
      </c>
      <c r="P23" s="57" t="s">
        <v>47</v>
      </c>
      <c r="Q23" s="57"/>
      <c r="R23" s="57"/>
      <c r="S23" s="180" t="s">
        <v>689</v>
      </c>
      <c r="T23" s="59"/>
      <c r="U23" s="51"/>
      <c r="V23" s="76"/>
      <c r="W23" s="62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</row>
    <row r="24" spans="1:42" s="157" customFormat="1" ht="57" x14ac:dyDescent="0.55000000000000004">
      <c r="A24" s="166">
        <v>166</v>
      </c>
      <c r="B24" s="78">
        <v>10131</v>
      </c>
      <c r="C24" s="63" t="s">
        <v>421</v>
      </c>
      <c r="D24" s="63" t="s">
        <v>421</v>
      </c>
      <c r="E24" s="63"/>
      <c r="F24" s="81"/>
      <c r="G24" s="82"/>
      <c r="H24" s="64"/>
      <c r="I24" s="64"/>
      <c r="J24" s="64">
        <f t="shared" si="0"/>
        <v>0</v>
      </c>
      <c r="K24" s="64">
        <f t="shared" si="1"/>
        <v>0</v>
      </c>
      <c r="L24" s="64">
        <f t="shared" si="2"/>
        <v>0</v>
      </c>
      <c r="M24" s="64"/>
      <c r="N24" s="64"/>
      <c r="O24" s="56" t="s">
        <v>50</v>
      </c>
      <c r="P24" s="57" t="s">
        <v>47</v>
      </c>
      <c r="Q24" s="57"/>
      <c r="R24" s="57"/>
      <c r="S24" s="180" t="s">
        <v>689</v>
      </c>
      <c r="T24" s="59"/>
      <c r="U24" s="51"/>
      <c r="V24" s="76"/>
      <c r="W24" s="62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</row>
    <row r="25" spans="1:42" s="157" customFormat="1" ht="57" x14ac:dyDescent="0.55000000000000004">
      <c r="A25" s="166">
        <v>174</v>
      </c>
      <c r="B25" s="78">
        <v>10114</v>
      </c>
      <c r="C25" s="63" t="s">
        <v>241</v>
      </c>
      <c r="D25" s="63" t="s">
        <v>241</v>
      </c>
      <c r="E25" s="63"/>
      <c r="F25" s="81"/>
      <c r="G25" s="82"/>
      <c r="H25" s="64"/>
      <c r="I25" s="64"/>
      <c r="J25" s="64">
        <v>0</v>
      </c>
      <c r="K25" s="64">
        <v>0</v>
      </c>
      <c r="L25" s="64">
        <v>0</v>
      </c>
      <c r="M25" s="64"/>
      <c r="N25" s="64"/>
      <c r="O25" s="56" t="s">
        <v>55</v>
      </c>
      <c r="P25" s="57" t="s">
        <v>47</v>
      </c>
      <c r="Q25" s="57"/>
      <c r="R25" s="70"/>
      <c r="S25" s="180" t="s">
        <v>689</v>
      </c>
      <c r="T25" s="76"/>
      <c r="U25" s="62"/>
      <c r="V25" s="151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</row>
    <row r="26" spans="1:42" s="157" customFormat="1" ht="69.75" x14ac:dyDescent="0.55000000000000004">
      <c r="A26" s="166">
        <v>176</v>
      </c>
      <c r="B26" s="78">
        <v>11014</v>
      </c>
      <c r="C26" s="63" t="s">
        <v>309</v>
      </c>
      <c r="D26" s="63" t="s">
        <v>309</v>
      </c>
      <c r="E26" s="63"/>
      <c r="F26" s="81"/>
      <c r="G26" s="82"/>
      <c r="H26" s="64"/>
      <c r="I26" s="64"/>
      <c r="J26" s="64">
        <v>0</v>
      </c>
      <c r="K26" s="64">
        <v>0</v>
      </c>
      <c r="L26" s="64">
        <v>0</v>
      </c>
      <c r="M26" s="64"/>
      <c r="N26" s="64"/>
      <c r="O26" s="56" t="s">
        <v>55</v>
      </c>
      <c r="P26" s="57" t="s">
        <v>47</v>
      </c>
      <c r="Q26" s="57"/>
      <c r="R26" s="70" t="s">
        <v>430</v>
      </c>
      <c r="S26" s="180" t="s">
        <v>689</v>
      </c>
      <c r="T26" s="76"/>
      <c r="U26" s="62"/>
      <c r="V26" s="151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</row>
    <row r="27" spans="1:42" s="157" customFormat="1" ht="57" x14ac:dyDescent="0.55000000000000004">
      <c r="A27" s="166">
        <v>178</v>
      </c>
      <c r="B27" s="78">
        <v>11037</v>
      </c>
      <c r="C27" s="63" t="s">
        <v>435</v>
      </c>
      <c r="D27" s="63" t="s">
        <v>435</v>
      </c>
      <c r="E27" s="63"/>
      <c r="F27" s="81"/>
      <c r="G27" s="82"/>
      <c r="H27" s="64"/>
      <c r="I27" s="64"/>
      <c r="J27" s="64">
        <f>ROUND(I27*1.035,-2)</f>
        <v>0</v>
      </c>
      <c r="K27" s="64">
        <f>ROUND(I27*1.05,-2)</f>
        <v>0</v>
      </c>
      <c r="L27" s="64">
        <f>ROUND(I27*1.3,-2)</f>
        <v>0</v>
      </c>
      <c r="M27" s="64"/>
      <c r="N27" s="64"/>
      <c r="O27" s="56" t="s">
        <v>55</v>
      </c>
      <c r="P27" s="57" t="s">
        <v>47</v>
      </c>
      <c r="Q27" s="57"/>
      <c r="R27" s="57"/>
      <c r="S27" s="180" t="s">
        <v>689</v>
      </c>
      <c r="T27" s="59"/>
      <c r="U27" s="51"/>
      <c r="V27" s="76"/>
      <c r="W27" s="62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</row>
    <row r="28" spans="1:42" s="157" customFormat="1" ht="57" x14ac:dyDescent="0.55000000000000004">
      <c r="A28" s="166">
        <v>179</v>
      </c>
      <c r="B28" s="78">
        <v>11038</v>
      </c>
      <c r="C28" s="63" t="s">
        <v>436</v>
      </c>
      <c r="D28" s="63" t="s">
        <v>436</v>
      </c>
      <c r="E28" s="63"/>
      <c r="F28" s="81"/>
      <c r="G28" s="82"/>
      <c r="H28" s="64"/>
      <c r="I28" s="64"/>
      <c r="J28" s="64">
        <f>ROUND(I28*1.035,-2)</f>
        <v>0</v>
      </c>
      <c r="K28" s="64">
        <f>ROUND(I28*1.05,-2)</f>
        <v>0</v>
      </c>
      <c r="L28" s="64">
        <f>ROUND(I28*1.3,-2)</f>
        <v>0</v>
      </c>
      <c r="M28" s="64"/>
      <c r="N28" s="64"/>
      <c r="O28" s="56" t="s">
        <v>55</v>
      </c>
      <c r="P28" s="57" t="s">
        <v>47</v>
      </c>
      <c r="Q28" s="57"/>
      <c r="R28" s="57"/>
      <c r="S28" s="180" t="s">
        <v>689</v>
      </c>
      <c r="T28" s="59"/>
      <c r="U28" s="51"/>
      <c r="V28" s="76"/>
      <c r="W28" s="62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</row>
    <row r="29" spans="1:42" s="157" customFormat="1" ht="57" x14ac:dyDescent="0.55000000000000004">
      <c r="A29" s="166">
        <v>180</v>
      </c>
      <c r="B29" s="78">
        <v>11050</v>
      </c>
      <c r="C29" s="63" t="s">
        <v>437</v>
      </c>
      <c r="D29" s="63" t="s">
        <v>437</v>
      </c>
      <c r="E29" s="63"/>
      <c r="F29" s="81"/>
      <c r="G29" s="82"/>
      <c r="H29" s="64"/>
      <c r="I29" s="64"/>
      <c r="J29" s="64">
        <f>ROUND(I29*1.035,-2)</f>
        <v>0</v>
      </c>
      <c r="K29" s="64">
        <f>ROUND(I29*1.05,-2)</f>
        <v>0</v>
      </c>
      <c r="L29" s="64">
        <f>ROUND(I29*1.3,-2)</f>
        <v>0</v>
      </c>
      <c r="M29" s="64"/>
      <c r="N29" s="64"/>
      <c r="O29" s="56" t="s">
        <v>55</v>
      </c>
      <c r="P29" s="57" t="s">
        <v>47</v>
      </c>
      <c r="Q29" s="57"/>
      <c r="R29" s="57"/>
      <c r="S29" s="180" t="s">
        <v>689</v>
      </c>
      <c r="T29" s="59" t="s">
        <v>40</v>
      </c>
      <c r="U29" s="51"/>
      <c r="V29" s="76"/>
      <c r="W29" s="62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</row>
    <row r="30" spans="1:42" s="157" customFormat="1" ht="57" x14ac:dyDescent="0.55000000000000004">
      <c r="A30" s="166">
        <v>181</v>
      </c>
      <c r="B30" s="78">
        <v>9421</v>
      </c>
      <c r="C30" s="63" t="s">
        <v>438</v>
      </c>
      <c r="D30" s="63" t="s">
        <v>438</v>
      </c>
      <c r="E30" s="63"/>
      <c r="F30" s="81"/>
      <c r="G30" s="82"/>
      <c r="H30" s="64"/>
      <c r="I30" s="64"/>
      <c r="J30" s="64">
        <f>ROUND(I30*1.035,-2)</f>
        <v>0</v>
      </c>
      <c r="K30" s="64">
        <f>ROUND(I30*1.05,-2)</f>
        <v>0</v>
      </c>
      <c r="L30" s="64">
        <f>ROUND(I30*1.3,-2)</f>
        <v>0</v>
      </c>
      <c r="M30" s="64"/>
      <c r="N30" s="64"/>
      <c r="O30" s="56" t="s">
        <v>64</v>
      </c>
      <c r="P30" s="57" t="s">
        <v>47</v>
      </c>
      <c r="Q30" s="57"/>
      <c r="R30" s="57"/>
      <c r="S30" s="180" t="s">
        <v>689</v>
      </c>
      <c r="T30" s="59"/>
      <c r="U30" s="51"/>
      <c r="V30" s="76"/>
      <c r="W30" s="62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</row>
    <row r="31" spans="1:42" s="157" customFormat="1" ht="57" x14ac:dyDescent="0.55000000000000004">
      <c r="A31" s="166">
        <v>185</v>
      </c>
      <c r="B31" s="78">
        <v>10105</v>
      </c>
      <c r="C31" s="63" t="s">
        <v>440</v>
      </c>
      <c r="D31" s="63" t="s">
        <v>440</v>
      </c>
      <c r="E31" s="63"/>
      <c r="F31" s="81"/>
      <c r="G31" s="82"/>
      <c r="H31" s="64"/>
      <c r="I31" s="64"/>
      <c r="J31" s="64">
        <f>ROUND(I31*1.035,-2)</f>
        <v>0</v>
      </c>
      <c r="K31" s="64">
        <f>ROUND(I31*1.05,-2)</f>
        <v>0</v>
      </c>
      <c r="L31" s="64">
        <f>ROUND(I31*1.3,-2)</f>
        <v>0</v>
      </c>
      <c r="M31" s="64"/>
      <c r="N31" s="64"/>
      <c r="O31" s="56" t="s">
        <v>64</v>
      </c>
      <c r="P31" s="57" t="s">
        <v>47</v>
      </c>
      <c r="Q31" s="57"/>
      <c r="R31" s="57"/>
      <c r="S31" s="180" t="s">
        <v>689</v>
      </c>
      <c r="T31" s="59"/>
      <c r="U31" s="51"/>
      <c r="V31" s="76"/>
      <c r="W31" s="174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</row>
    <row r="32" spans="1:42" s="157" customFormat="1" ht="57" x14ac:dyDescent="0.55000000000000004">
      <c r="A32" s="166">
        <v>193</v>
      </c>
      <c r="B32" s="78">
        <v>11059</v>
      </c>
      <c r="C32" s="63" t="s">
        <v>453</v>
      </c>
      <c r="D32" s="63" t="s">
        <v>453</v>
      </c>
      <c r="E32" s="63"/>
      <c r="F32" s="81"/>
      <c r="G32" s="82"/>
      <c r="H32" s="64"/>
      <c r="I32" s="64"/>
      <c r="J32" s="64">
        <v>0</v>
      </c>
      <c r="K32" s="64">
        <v>0</v>
      </c>
      <c r="L32" s="64">
        <v>0</v>
      </c>
      <c r="M32" s="64"/>
      <c r="N32" s="64"/>
      <c r="O32" s="56" t="s">
        <v>64</v>
      </c>
      <c r="P32" s="57" t="s">
        <v>47</v>
      </c>
      <c r="Q32" s="57" t="s">
        <v>43</v>
      </c>
      <c r="R32" s="70" t="s">
        <v>454</v>
      </c>
      <c r="S32" s="180" t="s">
        <v>692</v>
      </c>
      <c r="T32" s="76"/>
      <c r="U32" s="62"/>
      <c r="V32" s="151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</row>
    <row r="33" spans="1:43" s="157" customFormat="1" ht="57" x14ac:dyDescent="0.55000000000000004">
      <c r="A33" s="166">
        <v>219</v>
      </c>
      <c r="B33" s="78">
        <v>11047</v>
      </c>
      <c r="C33" s="63" t="s">
        <v>497</v>
      </c>
      <c r="D33" s="63" t="s">
        <v>497</v>
      </c>
      <c r="E33" s="63"/>
      <c r="F33" s="81"/>
      <c r="G33" s="82"/>
      <c r="H33" s="64"/>
      <c r="I33" s="64"/>
      <c r="J33" s="64">
        <v>0</v>
      </c>
      <c r="K33" s="64">
        <v>0</v>
      </c>
      <c r="L33" s="64">
        <v>0</v>
      </c>
      <c r="M33" s="64"/>
      <c r="N33" s="64"/>
      <c r="O33" s="56" t="s">
        <v>498</v>
      </c>
      <c r="P33" s="57" t="s">
        <v>47</v>
      </c>
      <c r="Q33" s="57" t="s">
        <v>43</v>
      </c>
      <c r="R33" s="70"/>
      <c r="S33" s="180" t="s">
        <v>695</v>
      </c>
      <c r="T33" s="76"/>
      <c r="U33" s="62" t="s">
        <v>38</v>
      </c>
      <c r="V33" s="151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</row>
    <row r="34" spans="1:43" s="157" customFormat="1" ht="69.75" x14ac:dyDescent="0.55000000000000004">
      <c r="A34" s="166">
        <v>101</v>
      </c>
      <c r="B34" s="49">
        <v>11008</v>
      </c>
      <c r="C34" s="50" t="s">
        <v>297</v>
      </c>
      <c r="D34" s="51" t="s">
        <v>731</v>
      </c>
      <c r="E34" s="60"/>
      <c r="F34" s="67"/>
      <c r="G34" s="61">
        <v>936</v>
      </c>
      <c r="H34" s="48">
        <v>1</v>
      </c>
      <c r="I34" s="61">
        <v>28653100</v>
      </c>
      <c r="J34" s="61">
        <v>29656000</v>
      </c>
      <c r="K34" s="61">
        <v>30085800</v>
      </c>
      <c r="L34" s="61">
        <v>37249000</v>
      </c>
      <c r="M34" s="55"/>
      <c r="N34" s="55"/>
      <c r="O34" s="56" t="s">
        <v>50</v>
      </c>
      <c r="P34" s="57" t="s">
        <v>47</v>
      </c>
      <c r="Q34" s="57" t="s">
        <v>170</v>
      </c>
      <c r="R34" s="70" t="s">
        <v>299</v>
      </c>
      <c r="S34" s="60" t="s">
        <v>298</v>
      </c>
      <c r="T34" s="61">
        <v>28653100</v>
      </c>
      <c r="U34" s="48" t="s">
        <v>50</v>
      </c>
      <c r="V34" s="151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</row>
    <row r="35" spans="1:43" s="157" customFormat="1" ht="69.75" x14ac:dyDescent="0.55000000000000004">
      <c r="A35" s="166">
        <v>105</v>
      </c>
      <c r="B35" s="49">
        <v>11012</v>
      </c>
      <c r="C35" s="50" t="s">
        <v>309</v>
      </c>
      <c r="D35" s="51" t="s">
        <v>782</v>
      </c>
      <c r="E35" s="60"/>
      <c r="F35" s="67"/>
      <c r="G35" s="61">
        <v>327</v>
      </c>
      <c r="H35" s="48">
        <v>1</v>
      </c>
      <c r="I35" s="61">
        <v>5629400</v>
      </c>
      <c r="J35" s="61">
        <v>5826400</v>
      </c>
      <c r="K35" s="61">
        <v>5910900</v>
      </c>
      <c r="L35" s="61">
        <v>7318200</v>
      </c>
      <c r="M35" s="55"/>
      <c r="N35" s="55"/>
      <c r="O35" s="56" t="s">
        <v>55</v>
      </c>
      <c r="P35" s="57" t="s">
        <v>47</v>
      </c>
      <c r="Q35" s="57" t="s">
        <v>310</v>
      </c>
      <c r="R35" s="58" t="s">
        <v>311</v>
      </c>
      <c r="S35" s="60" t="s">
        <v>312</v>
      </c>
      <c r="T35" s="61">
        <v>5629400</v>
      </c>
      <c r="U35" s="48"/>
      <c r="V35" s="151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</row>
    <row r="36" spans="1:43" s="157" customFormat="1" ht="69.75" x14ac:dyDescent="0.55000000000000004">
      <c r="A36" s="166">
        <v>135</v>
      </c>
      <c r="B36" s="78">
        <v>10846</v>
      </c>
      <c r="C36" s="77" t="s">
        <v>401</v>
      </c>
      <c r="D36" s="51" t="s">
        <v>755</v>
      </c>
      <c r="E36" s="51"/>
      <c r="F36" s="85"/>
      <c r="G36" s="62">
        <v>1653</v>
      </c>
      <c r="H36" s="76">
        <v>3</v>
      </c>
      <c r="I36" s="76">
        <v>36047100</v>
      </c>
      <c r="J36" s="76">
        <v>37308700</v>
      </c>
      <c r="K36" s="76">
        <v>37849500</v>
      </c>
      <c r="L36" s="76">
        <v>46861200</v>
      </c>
      <c r="M36" s="64"/>
      <c r="N36" s="64"/>
      <c r="O36" s="56" t="s">
        <v>124</v>
      </c>
      <c r="P36" s="57" t="s">
        <v>47</v>
      </c>
      <c r="Q36" s="57" t="s">
        <v>403</v>
      </c>
      <c r="R36" s="70" t="s">
        <v>404</v>
      </c>
      <c r="S36" s="51" t="s">
        <v>402</v>
      </c>
      <c r="T36" s="76">
        <v>36047100</v>
      </c>
      <c r="U36" s="62"/>
      <c r="V36" s="151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</row>
    <row r="37" spans="1:43" s="157" customFormat="1" ht="46.5" x14ac:dyDescent="0.55000000000000004">
      <c r="A37" s="166">
        <v>143</v>
      </c>
      <c r="B37" s="78">
        <v>10973</v>
      </c>
      <c r="C37" s="63" t="s">
        <v>424</v>
      </c>
      <c r="D37" s="63" t="s">
        <v>424</v>
      </c>
      <c r="E37" s="63"/>
      <c r="F37" s="81"/>
      <c r="G37" s="82"/>
      <c r="H37" s="64"/>
      <c r="I37" s="64"/>
      <c r="J37" s="64">
        <v>0</v>
      </c>
      <c r="K37" s="64">
        <v>0</v>
      </c>
      <c r="L37" s="64">
        <v>0</v>
      </c>
      <c r="M37" s="64"/>
      <c r="N37" s="64"/>
      <c r="O37" s="56" t="s">
        <v>50</v>
      </c>
      <c r="P37" s="57" t="s">
        <v>47</v>
      </c>
      <c r="Q37" s="57" t="s">
        <v>43</v>
      </c>
      <c r="R37" s="70" t="s">
        <v>425</v>
      </c>
      <c r="S37" s="51"/>
      <c r="T37" s="76"/>
      <c r="U37" s="62"/>
      <c r="V37" s="151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</row>
    <row r="38" spans="1:43" s="157" customFormat="1" ht="46.5" x14ac:dyDescent="0.55000000000000004">
      <c r="A38" s="166">
        <v>144</v>
      </c>
      <c r="B38" s="78">
        <v>11042</v>
      </c>
      <c r="C38" s="63" t="s">
        <v>426</v>
      </c>
      <c r="D38" s="63" t="s">
        <v>426</v>
      </c>
      <c r="E38" s="63"/>
      <c r="F38" s="81"/>
      <c r="G38" s="82"/>
      <c r="H38" s="64"/>
      <c r="I38" s="64"/>
      <c r="J38" s="64">
        <v>0</v>
      </c>
      <c r="K38" s="64">
        <v>0</v>
      </c>
      <c r="L38" s="64">
        <v>0</v>
      </c>
      <c r="M38" s="64"/>
      <c r="N38" s="64"/>
      <c r="O38" s="56" t="s">
        <v>50</v>
      </c>
      <c r="P38" s="57" t="s">
        <v>47</v>
      </c>
      <c r="Q38" s="57" t="s">
        <v>43</v>
      </c>
      <c r="R38" s="70"/>
      <c r="S38" s="51"/>
      <c r="T38" s="76"/>
      <c r="U38" s="174"/>
      <c r="V38" s="151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</row>
    <row r="39" spans="1:43" s="157" customFormat="1" ht="46.5" x14ac:dyDescent="0.55000000000000004">
      <c r="A39" s="166">
        <v>145</v>
      </c>
      <c r="B39" s="78">
        <v>11043</v>
      </c>
      <c r="C39" s="63" t="s">
        <v>427</v>
      </c>
      <c r="D39" s="63" t="s">
        <v>427</v>
      </c>
      <c r="E39" s="63"/>
      <c r="F39" s="81"/>
      <c r="G39" s="82"/>
      <c r="H39" s="64"/>
      <c r="I39" s="64"/>
      <c r="J39" s="64">
        <v>0</v>
      </c>
      <c r="K39" s="64">
        <v>0</v>
      </c>
      <c r="L39" s="64">
        <v>0</v>
      </c>
      <c r="M39" s="64"/>
      <c r="N39" s="64"/>
      <c r="O39" s="56" t="s">
        <v>50</v>
      </c>
      <c r="P39" s="57" t="s">
        <v>47</v>
      </c>
      <c r="Q39" s="57" t="s">
        <v>43</v>
      </c>
      <c r="R39" s="70"/>
      <c r="S39" s="51"/>
      <c r="T39" s="76"/>
      <c r="U39" s="62"/>
      <c r="V39" s="151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</row>
    <row r="40" spans="1:43" s="157" customFormat="1" ht="46.5" x14ac:dyDescent="0.55000000000000004">
      <c r="A40" s="166">
        <v>155</v>
      </c>
      <c r="B40" s="78">
        <v>11026</v>
      </c>
      <c r="C40" s="63" t="s">
        <v>447</v>
      </c>
      <c r="D40" s="63" t="s">
        <v>447</v>
      </c>
      <c r="E40" s="63"/>
      <c r="F40" s="81"/>
      <c r="G40" s="82"/>
      <c r="H40" s="64"/>
      <c r="I40" s="64"/>
      <c r="J40" s="64">
        <v>0</v>
      </c>
      <c r="K40" s="64">
        <v>0</v>
      </c>
      <c r="L40" s="64">
        <v>0</v>
      </c>
      <c r="M40" s="64"/>
      <c r="N40" s="64"/>
      <c r="O40" s="56" t="s">
        <v>64</v>
      </c>
      <c r="P40" s="57" t="s">
        <v>47</v>
      </c>
      <c r="Q40" s="57" t="s">
        <v>43</v>
      </c>
      <c r="R40" s="70"/>
      <c r="S40" s="51"/>
      <c r="T40" s="76"/>
      <c r="U40" s="62"/>
      <c r="V40" s="151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</row>
    <row r="41" spans="1:43" s="11" customFormat="1" ht="145.5" x14ac:dyDescent="0.35">
      <c r="A41" s="166">
        <v>28</v>
      </c>
      <c r="B41" s="65">
        <v>9535</v>
      </c>
      <c r="C41" s="52" t="s">
        <v>101</v>
      </c>
      <c r="D41" s="52"/>
      <c r="E41" s="52"/>
      <c r="F41" s="53"/>
      <c r="G41" s="54"/>
      <c r="H41" s="55"/>
      <c r="I41" s="54"/>
      <c r="J41" s="54">
        <f>ROUND(I41*1.035,-2)</f>
        <v>0</v>
      </c>
      <c r="K41" s="54">
        <f>ROUND(I41*1.05,-2)</f>
        <v>0</v>
      </c>
      <c r="L41" s="54">
        <f>ROUND(I41*1.3,-2)</f>
        <v>0</v>
      </c>
      <c r="M41" s="55"/>
      <c r="N41" s="55"/>
      <c r="O41" s="66"/>
      <c r="P41" s="57" t="s">
        <v>47</v>
      </c>
      <c r="Q41" s="57" t="s">
        <v>48</v>
      </c>
      <c r="R41" s="57"/>
      <c r="S41" s="71" t="s">
        <v>102</v>
      </c>
      <c r="T41" s="59" t="s">
        <v>40</v>
      </c>
      <c r="U41" s="60" t="s">
        <v>101</v>
      </c>
      <c r="V41" s="61"/>
      <c r="W41" s="48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s="11" customFormat="1" ht="116.25" x14ac:dyDescent="0.35">
      <c r="A42" s="167">
        <v>87</v>
      </c>
      <c r="B42" s="193">
        <v>10947</v>
      </c>
      <c r="C42" s="50" t="s">
        <v>259</v>
      </c>
      <c r="D42" s="50" t="s">
        <v>260</v>
      </c>
      <c r="E42" s="191"/>
      <c r="F42" s="191"/>
      <c r="G42" s="189">
        <v>2702</v>
      </c>
      <c r="H42" s="185">
        <v>6</v>
      </c>
      <c r="I42" s="189">
        <v>48100600</v>
      </c>
      <c r="J42" s="189">
        <f>ROUND(I42*1.035,-2)</f>
        <v>49784100</v>
      </c>
      <c r="K42" s="189">
        <f>ROUND(I42*1.05,-2)</f>
        <v>50505600</v>
      </c>
      <c r="L42" s="189">
        <f>ROUND(I42*1.3,-2)</f>
        <v>62530800</v>
      </c>
      <c r="M42" s="189">
        <v>365</v>
      </c>
      <c r="N42" s="185">
        <v>14</v>
      </c>
      <c r="O42" s="72" t="s">
        <v>64</v>
      </c>
      <c r="P42" s="73" t="s">
        <v>47</v>
      </c>
      <c r="Q42" s="223" t="s">
        <v>810</v>
      </c>
      <c r="R42" s="57"/>
      <c r="S42" s="71" t="s">
        <v>261</v>
      </c>
      <c r="T42" s="59" t="s">
        <v>40</v>
      </c>
      <c r="U42" s="50" t="s">
        <v>262</v>
      </c>
      <c r="V42" s="201">
        <v>43528900</v>
      </c>
      <c r="W42" s="48" t="s">
        <v>64</v>
      </c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s="11" customFormat="1" ht="139.5" x14ac:dyDescent="0.35">
      <c r="A43" s="167">
        <v>88</v>
      </c>
      <c r="B43" s="193">
        <v>10948</v>
      </c>
      <c r="C43" s="50" t="s">
        <v>263</v>
      </c>
      <c r="D43" s="50" t="s">
        <v>264</v>
      </c>
      <c r="E43" s="191"/>
      <c r="F43" s="191"/>
      <c r="G43" s="189">
        <v>1788</v>
      </c>
      <c r="H43" s="185">
        <v>4</v>
      </c>
      <c r="I43" s="189">
        <v>29438400</v>
      </c>
      <c r="J43" s="189">
        <f>ROUND(I43*1.035,-2)</f>
        <v>30468700</v>
      </c>
      <c r="K43" s="189">
        <f>ROUND(I43*1.05,-2)</f>
        <v>30910300</v>
      </c>
      <c r="L43" s="189">
        <f>ROUND(I43*1.3,-2)</f>
        <v>38269900</v>
      </c>
      <c r="M43" s="189">
        <v>365</v>
      </c>
      <c r="N43" s="185">
        <v>9</v>
      </c>
      <c r="O43" s="72" t="s">
        <v>64</v>
      </c>
      <c r="P43" s="73" t="s">
        <v>47</v>
      </c>
      <c r="Q43" s="223" t="s">
        <v>810</v>
      </c>
      <c r="R43" s="57"/>
      <c r="S43" s="71" t="s">
        <v>265</v>
      </c>
      <c r="T43" s="59" t="s">
        <v>40</v>
      </c>
      <c r="U43" s="50" t="s">
        <v>266</v>
      </c>
      <c r="V43" s="74">
        <v>29200600</v>
      </c>
      <c r="W43" s="48" t="s">
        <v>64</v>
      </c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s="157" customFormat="1" ht="26.25" x14ac:dyDescent="0.55000000000000004">
      <c r="A44" s="146"/>
      <c r="B44" s="147"/>
      <c r="C44" s="148"/>
      <c r="D44" s="148"/>
      <c r="E44" s="148"/>
      <c r="F44" s="151"/>
      <c r="G44" s="150"/>
      <c r="H44" s="151"/>
      <c r="I44" s="150"/>
      <c r="J44" s="150"/>
      <c r="K44" s="150"/>
      <c r="L44" s="150"/>
      <c r="M44" s="146"/>
      <c r="N44" s="146"/>
      <c r="O44" s="158"/>
      <c r="P44" s="153"/>
      <c r="Q44" s="153"/>
      <c r="R44" s="153"/>
      <c r="S44" s="154"/>
      <c r="T44" s="148"/>
      <c r="U44" s="150"/>
      <c r="V44" s="14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</row>
    <row r="45" spans="1:43" s="157" customFormat="1" ht="26.25" x14ac:dyDescent="0.55000000000000004">
      <c r="A45" s="146"/>
      <c r="B45" s="147"/>
      <c r="C45" s="148"/>
      <c r="D45" s="148"/>
      <c r="E45" s="148"/>
      <c r="F45" s="151"/>
      <c r="G45" s="150"/>
      <c r="H45" s="151"/>
      <c r="I45" s="150"/>
      <c r="J45" s="150"/>
      <c r="K45" s="150"/>
      <c r="L45" s="150"/>
      <c r="M45" s="146"/>
      <c r="N45" s="146"/>
      <c r="O45" s="158"/>
      <c r="P45" s="153"/>
      <c r="Q45" s="153"/>
      <c r="R45" s="153"/>
      <c r="S45" s="154"/>
      <c r="T45" s="148"/>
      <c r="U45" s="150"/>
      <c r="V45" s="14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</row>
    <row r="46" spans="1:43" s="157" customFormat="1" ht="26.25" x14ac:dyDescent="0.55000000000000004">
      <c r="A46" s="146"/>
      <c r="B46" s="147"/>
      <c r="C46" s="148"/>
      <c r="D46" s="148"/>
      <c r="E46" s="148"/>
      <c r="F46" s="151"/>
      <c r="G46" s="150"/>
      <c r="H46" s="151"/>
      <c r="I46" s="150"/>
      <c r="J46" s="150"/>
      <c r="K46" s="150"/>
      <c r="L46" s="150"/>
      <c r="M46" s="146"/>
      <c r="N46" s="146"/>
      <c r="O46" s="158"/>
      <c r="P46" s="153"/>
      <c r="Q46" s="153"/>
      <c r="R46" s="153"/>
      <c r="S46" s="154"/>
      <c r="T46" s="148"/>
      <c r="U46" s="150"/>
      <c r="V46" s="14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</row>
    <row r="47" spans="1:43" s="157" customFormat="1" ht="26.25" x14ac:dyDescent="0.55000000000000004">
      <c r="A47" s="146"/>
      <c r="B47" s="147"/>
      <c r="C47" s="148"/>
      <c r="D47" s="148"/>
      <c r="E47" s="148"/>
      <c r="F47" s="151"/>
      <c r="G47" s="150"/>
      <c r="H47" s="151"/>
      <c r="I47" s="150"/>
      <c r="J47" s="150"/>
      <c r="K47" s="150"/>
      <c r="L47" s="150"/>
      <c r="M47" s="146"/>
      <c r="N47" s="146"/>
      <c r="O47" s="158"/>
      <c r="P47" s="153"/>
      <c r="Q47" s="153"/>
      <c r="R47" s="153"/>
      <c r="S47" s="154"/>
      <c r="T47" s="148"/>
      <c r="U47" s="150"/>
      <c r="V47" s="14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</row>
    <row r="48" spans="1:43" s="157" customFormat="1" ht="26.25" x14ac:dyDescent="0.55000000000000004">
      <c r="A48" s="146"/>
      <c r="B48" s="147"/>
      <c r="C48" s="148"/>
      <c r="D48" s="148"/>
      <c r="E48" s="148"/>
      <c r="F48" s="151"/>
      <c r="G48" s="150"/>
      <c r="H48" s="151"/>
      <c r="I48" s="150"/>
      <c r="J48" s="150"/>
      <c r="K48" s="150"/>
      <c r="L48" s="150"/>
      <c r="M48" s="146"/>
      <c r="N48" s="146"/>
      <c r="O48" s="158"/>
      <c r="P48" s="153"/>
      <c r="Q48" s="153"/>
      <c r="R48" s="153"/>
      <c r="S48" s="154"/>
      <c r="T48" s="148"/>
      <c r="U48" s="150"/>
      <c r="V48" s="14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</row>
    <row r="49" spans="1:43" s="157" customFormat="1" ht="26.25" x14ac:dyDescent="0.55000000000000004">
      <c r="A49" s="146"/>
      <c r="B49" s="147"/>
      <c r="C49" s="148"/>
      <c r="D49" s="148"/>
      <c r="E49" s="148"/>
      <c r="F49" s="149"/>
      <c r="G49" s="150"/>
      <c r="H49" s="151"/>
      <c r="I49" s="150"/>
      <c r="J49" s="150"/>
      <c r="K49" s="150"/>
      <c r="L49" s="150"/>
      <c r="M49" s="151"/>
      <c r="N49" s="151"/>
      <c r="O49" s="152"/>
      <c r="P49" s="153"/>
      <c r="Q49" s="153"/>
      <c r="R49" s="153"/>
      <c r="S49" s="154"/>
      <c r="T49" s="148"/>
      <c r="U49" s="150"/>
      <c r="V49" s="151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</row>
    <row r="50" spans="1:43" s="157" customFormat="1" ht="26.25" x14ac:dyDescent="0.55000000000000004">
      <c r="A50" s="146"/>
      <c r="B50" s="147"/>
      <c r="C50" s="148"/>
      <c r="D50" s="148"/>
      <c r="E50" s="148"/>
      <c r="F50" s="151"/>
      <c r="G50" s="150"/>
      <c r="H50" s="151"/>
      <c r="I50" s="150"/>
      <c r="J50" s="150"/>
      <c r="K50" s="150"/>
      <c r="L50" s="150"/>
      <c r="M50" s="146"/>
      <c r="N50" s="146"/>
      <c r="O50" s="158"/>
      <c r="P50" s="153"/>
      <c r="Q50" s="153"/>
      <c r="R50" s="153"/>
      <c r="S50" s="154"/>
      <c r="T50" s="148"/>
      <c r="U50" s="150"/>
      <c r="V50" s="14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</row>
    <row r="51" spans="1:43" s="157" customFormat="1" ht="26.25" x14ac:dyDescent="0.55000000000000004">
      <c r="A51" s="146"/>
      <c r="B51" s="147"/>
      <c r="C51" s="148"/>
      <c r="D51" s="148"/>
      <c r="E51" s="148"/>
      <c r="F51" s="149"/>
      <c r="G51" s="150"/>
      <c r="H51" s="151"/>
      <c r="I51" s="150"/>
      <c r="J51" s="150"/>
      <c r="K51" s="150"/>
      <c r="L51" s="150"/>
      <c r="M51" s="151"/>
      <c r="N51" s="151"/>
      <c r="O51" s="152"/>
      <c r="P51" s="153"/>
      <c r="Q51" s="153"/>
      <c r="R51" s="153"/>
      <c r="S51" s="154"/>
      <c r="T51" s="148"/>
      <c r="U51" s="150"/>
      <c r="V51" s="151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</row>
    <row r="52" spans="1:43" s="157" customFormat="1" ht="26.25" x14ac:dyDescent="0.55000000000000004">
      <c r="A52" s="146"/>
      <c r="B52" s="147"/>
      <c r="C52" s="148"/>
      <c r="D52" s="148"/>
      <c r="E52" s="148"/>
      <c r="F52" s="149"/>
      <c r="G52" s="150"/>
      <c r="H52" s="151"/>
      <c r="I52" s="150"/>
      <c r="J52" s="150"/>
      <c r="K52" s="150"/>
      <c r="L52" s="150"/>
      <c r="M52" s="151"/>
      <c r="N52" s="151"/>
      <c r="O52" s="152"/>
      <c r="P52" s="153"/>
      <c r="Q52" s="153"/>
      <c r="R52" s="153"/>
      <c r="S52" s="154"/>
      <c r="T52" s="148"/>
      <c r="U52" s="150"/>
      <c r="V52" s="151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</row>
    <row r="53" spans="1:43" s="157" customFormat="1" ht="26.25" x14ac:dyDescent="0.55000000000000004">
      <c r="A53" s="146"/>
      <c r="B53" s="147"/>
      <c r="C53" s="148"/>
      <c r="D53" s="148"/>
      <c r="E53" s="148"/>
      <c r="F53" s="149"/>
      <c r="G53" s="150"/>
      <c r="H53" s="151"/>
      <c r="I53" s="150"/>
      <c r="J53" s="150"/>
      <c r="K53" s="150"/>
      <c r="L53" s="150"/>
      <c r="M53" s="151"/>
      <c r="N53" s="151"/>
      <c r="O53" s="152"/>
      <c r="P53" s="153"/>
      <c r="Q53" s="153"/>
      <c r="R53" s="153"/>
      <c r="S53" s="154"/>
      <c r="T53" s="148"/>
      <c r="U53" s="150"/>
      <c r="V53" s="151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</row>
    <row r="54" spans="1:43" s="157" customFormat="1" ht="26.25" x14ac:dyDescent="0.55000000000000004">
      <c r="A54" s="146"/>
      <c r="B54" s="147"/>
      <c r="C54" s="148"/>
      <c r="D54" s="148"/>
      <c r="E54" s="148"/>
      <c r="F54" s="149"/>
      <c r="G54" s="150"/>
      <c r="H54" s="151"/>
      <c r="I54" s="150"/>
      <c r="J54" s="150"/>
      <c r="K54" s="150"/>
      <c r="L54" s="150"/>
      <c r="M54" s="151"/>
      <c r="N54" s="151"/>
      <c r="O54" s="152"/>
      <c r="P54" s="153"/>
      <c r="Q54" s="153"/>
      <c r="R54" s="153"/>
      <c r="S54" s="154"/>
      <c r="T54" s="148"/>
      <c r="U54" s="150"/>
      <c r="V54" s="151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</row>
    <row r="55" spans="1:43" s="157" customFormat="1" ht="26.25" x14ac:dyDescent="0.55000000000000004">
      <c r="A55" s="146"/>
      <c r="B55" s="147"/>
      <c r="C55" s="148"/>
      <c r="D55" s="148"/>
      <c r="E55" s="148"/>
      <c r="F55" s="149"/>
      <c r="G55" s="150"/>
      <c r="H55" s="151"/>
      <c r="I55" s="150"/>
      <c r="J55" s="150"/>
      <c r="K55" s="150"/>
      <c r="L55" s="150"/>
      <c r="M55" s="151"/>
      <c r="N55" s="151"/>
      <c r="O55" s="152"/>
      <c r="P55" s="153"/>
      <c r="Q55" s="153"/>
      <c r="R55" s="153"/>
      <c r="S55" s="154"/>
      <c r="T55" s="148"/>
      <c r="U55" s="150"/>
      <c r="V55" s="151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</row>
    <row r="56" spans="1:43" s="157" customFormat="1" ht="26.25" x14ac:dyDescent="0.55000000000000004">
      <c r="A56" s="146"/>
      <c r="B56" s="147"/>
      <c r="C56" s="148"/>
      <c r="D56" s="148"/>
      <c r="E56" s="148"/>
      <c r="F56" s="149"/>
      <c r="G56" s="150"/>
      <c r="H56" s="151"/>
      <c r="I56" s="150"/>
      <c r="J56" s="150"/>
      <c r="K56" s="150"/>
      <c r="L56" s="150"/>
      <c r="M56" s="151"/>
      <c r="N56" s="151"/>
      <c r="O56" s="152"/>
      <c r="P56" s="153"/>
      <c r="Q56" s="153"/>
      <c r="R56" s="153"/>
      <c r="S56" s="154"/>
      <c r="T56" s="148"/>
      <c r="U56" s="150"/>
      <c r="V56" s="151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</row>
    <row r="57" spans="1:43" s="157" customFormat="1" ht="26.25" x14ac:dyDescent="0.55000000000000004">
      <c r="A57" s="146"/>
      <c r="B57" s="147"/>
      <c r="C57" s="148"/>
      <c r="D57" s="148"/>
      <c r="E57" s="148"/>
      <c r="F57" s="149"/>
      <c r="G57" s="150"/>
      <c r="H57" s="151"/>
      <c r="I57" s="150"/>
      <c r="J57" s="150"/>
      <c r="K57" s="150"/>
      <c r="L57" s="150"/>
      <c r="M57" s="151"/>
      <c r="N57" s="151"/>
      <c r="O57" s="152"/>
      <c r="P57" s="153"/>
      <c r="Q57" s="153"/>
      <c r="R57" s="153"/>
      <c r="S57" s="154"/>
      <c r="T57" s="148"/>
      <c r="U57" s="150"/>
      <c r="V57" s="151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</row>
    <row r="58" spans="1:43" s="157" customFormat="1" ht="26.25" x14ac:dyDescent="0.55000000000000004">
      <c r="A58" s="146"/>
      <c r="B58" s="147"/>
      <c r="C58" s="148"/>
      <c r="D58" s="148"/>
      <c r="E58" s="148"/>
      <c r="F58" s="149"/>
      <c r="G58" s="150"/>
      <c r="H58" s="151"/>
      <c r="I58" s="150"/>
      <c r="J58" s="150"/>
      <c r="K58" s="150"/>
      <c r="L58" s="150"/>
      <c r="M58" s="151"/>
      <c r="N58" s="151"/>
      <c r="O58" s="152"/>
      <c r="P58" s="153"/>
      <c r="Q58" s="153"/>
      <c r="R58" s="153"/>
      <c r="S58" s="154"/>
      <c r="T58" s="148"/>
      <c r="U58" s="150"/>
      <c r="V58" s="151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</row>
    <row r="59" spans="1:43" s="157" customFormat="1" ht="26.25" x14ac:dyDescent="0.55000000000000004">
      <c r="A59" s="146"/>
      <c r="B59" s="147"/>
      <c r="C59" s="148"/>
      <c r="D59" s="148"/>
      <c r="E59" s="148"/>
      <c r="F59" s="149"/>
      <c r="G59" s="150"/>
      <c r="H59" s="151"/>
      <c r="I59" s="150"/>
      <c r="J59" s="150"/>
      <c r="K59" s="150"/>
      <c r="L59" s="150"/>
      <c r="M59" s="151"/>
      <c r="N59" s="151"/>
      <c r="O59" s="152"/>
      <c r="P59" s="153"/>
      <c r="Q59" s="153"/>
      <c r="R59" s="153"/>
      <c r="S59" s="154"/>
      <c r="T59" s="148"/>
      <c r="U59" s="150"/>
      <c r="V59" s="151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</row>
    <row r="60" spans="1:43" s="157" customFormat="1" ht="26.25" x14ac:dyDescent="0.55000000000000004">
      <c r="A60" s="146"/>
      <c r="B60" s="147"/>
      <c r="C60" s="148"/>
      <c r="D60" s="148"/>
      <c r="E60" s="148"/>
      <c r="F60" s="149"/>
      <c r="G60" s="150"/>
      <c r="H60" s="151"/>
      <c r="I60" s="150"/>
      <c r="J60" s="150"/>
      <c r="K60" s="150"/>
      <c r="L60" s="150"/>
      <c r="M60" s="151"/>
      <c r="N60" s="151"/>
      <c r="O60" s="152"/>
      <c r="P60" s="153"/>
      <c r="Q60" s="153"/>
      <c r="R60" s="153"/>
      <c r="S60" s="154"/>
      <c r="T60" s="148"/>
      <c r="U60" s="150"/>
      <c r="V60" s="151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</row>
    <row r="61" spans="1:43" s="157" customFormat="1" ht="26.25" x14ac:dyDescent="0.55000000000000004">
      <c r="A61" s="146"/>
      <c r="B61" s="147"/>
      <c r="C61" s="148"/>
      <c r="D61" s="148"/>
      <c r="E61" s="148"/>
      <c r="F61" s="149"/>
      <c r="G61" s="150"/>
      <c r="H61" s="151"/>
      <c r="I61" s="150"/>
      <c r="J61" s="150"/>
      <c r="K61" s="150"/>
      <c r="L61" s="150"/>
      <c r="M61" s="151"/>
      <c r="N61" s="151"/>
      <c r="O61" s="152"/>
      <c r="P61" s="153"/>
      <c r="Q61" s="153"/>
      <c r="R61" s="153"/>
      <c r="S61" s="154"/>
      <c r="T61" s="148"/>
      <c r="U61" s="150"/>
      <c r="V61" s="151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</row>
    <row r="62" spans="1:43" s="157" customFormat="1" ht="26.25" x14ac:dyDescent="0.55000000000000004">
      <c r="A62" s="146"/>
      <c r="B62" s="147"/>
      <c r="C62" s="148"/>
      <c r="D62" s="148"/>
      <c r="E62" s="148"/>
      <c r="F62" s="149"/>
      <c r="G62" s="150"/>
      <c r="H62" s="151"/>
      <c r="I62" s="150"/>
      <c r="J62" s="150"/>
      <c r="K62" s="150"/>
      <c r="L62" s="150"/>
      <c r="M62" s="151"/>
      <c r="N62" s="151"/>
      <c r="O62" s="152"/>
      <c r="P62" s="153"/>
      <c r="Q62" s="153"/>
      <c r="R62" s="153"/>
      <c r="S62" s="154"/>
      <c r="T62" s="148"/>
      <c r="U62" s="150"/>
      <c r="V62" s="151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</row>
    <row r="63" spans="1:43" ht="35.25" customHeight="1" x14ac:dyDescent="0.55000000000000004">
      <c r="A63" s="159"/>
      <c r="B63" s="134"/>
      <c r="C63" s="105"/>
      <c r="D63" s="105"/>
      <c r="E63" s="105"/>
      <c r="F63" s="106"/>
      <c r="G63" s="108"/>
      <c r="H63" s="122"/>
      <c r="I63" s="122"/>
      <c r="J63" s="122"/>
      <c r="K63" s="122"/>
      <c r="L63" s="122"/>
      <c r="M63" s="122"/>
      <c r="N63" s="122"/>
      <c r="O63" s="122"/>
      <c r="P63" s="105"/>
      <c r="Q63" s="105"/>
      <c r="R63" s="105"/>
      <c r="S63" s="105"/>
      <c r="T63" s="122"/>
      <c r="U63" s="105"/>
      <c r="V63" s="122"/>
      <c r="W63" s="122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</row>
    <row r="64" spans="1:43" ht="35.25" customHeight="1" x14ac:dyDescent="0.55000000000000004">
      <c r="A64" s="159"/>
      <c r="B64" s="134"/>
      <c r="C64" s="105"/>
      <c r="D64" s="105"/>
      <c r="E64" s="105"/>
      <c r="F64" s="106"/>
      <c r="G64" s="108"/>
      <c r="H64" s="122"/>
      <c r="I64" s="122"/>
      <c r="J64" s="122"/>
      <c r="K64" s="122"/>
      <c r="L64" s="122"/>
      <c r="M64" s="122"/>
      <c r="N64" s="122"/>
      <c r="O64" s="122"/>
      <c r="P64" s="105"/>
      <c r="Q64" s="105"/>
      <c r="R64" s="105"/>
      <c r="S64" s="105"/>
      <c r="T64" s="122"/>
      <c r="U64" s="105"/>
      <c r="V64" s="122"/>
      <c r="W64" s="122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</row>
    <row r="65" spans="1:43" ht="35.25" customHeight="1" x14ac:dyDescent="0.55000000000000004">
      <c r="A65" s="159"/>
      <c r="B65" s="134"/>
      <c r="C65" s="105"/>
      <c r="D65" s="105"/>
      <c r="E65" s="105"/>
      <c r="F65" s="106"/>
      <c r="G65" s="108"/>
      <c r="H65" s="122"/>
      <c r="I65" s="122"/>
      <c r="J65" s="122"/>
      <c r="K65" s="122"/>
      <c r="L65" s="122"/>
      <c r="M65" s="122"/>
      <c r="N65" s="122"/>
      <c r="O65" s="122"/>
      <c r="P65" s="105"/>
      <c r="Q65" s="105"/>
      <c r="R65" s="105"/>
      <c r="S65" s="105"/>
      <c r="T65" s="122"/>
      <c r="U65" s="105"/>
      <c r="V65" s="122"/>
      <c r="W65" s="122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</row>
    <row r="66" spans="1:43" ht="35.25" customHeight="1" x14ac:dyDescent="0.55000000000000004">
      <c r="A66" s="159"/>
      <c r="B66" s="134"/>
      <c r="C66" s="105"/>
      <c r="D66" s="105"/>
      <c r="E66" s="105"/>
      <c r="F66" s="106"/>
      <c r="G66" s="108"/>
      <c r="H66" s="122"/>
      <c r="I66" s="122"/>
      <c r="J66" s="122"/>
      <c r="K66" s="122"/>
      <c r="L66" s="122"/>
      <c r="M66" s="122"/>
      <c r="N66" s="122"/>
      <c r="O66" s="122"/>
      <c r="P66" s="105"/>
      <c r="Q66" s="105"/>
      <c r="R66" s="105"/>
      <c r="S66" s="105"/>
      <c r="T66" s="122"/>
      <c r="U66" s="105"/>
      <c r="V66" s="122"/>
      <c r="W66" s="122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</row>
    <row r="67" spans="1:43" ht="35.25" customHeight="1" x14ac:dyDescent="0.55000000000000004">
      <c r="A67" s="159"/>
      <c r="B67" s="134"/>
      <c r="C67" s="105"/>
      <c r="D67" s="105"/>
      <c r="E67" s="105"/>
      <c r="F67" s="106"/>
      <c r="G67" s="108"/>
      <c r="H67" s="122"/>
      <c r="I67" s="122"/>
      <c r="J67" s="122"/>
      <c r="K67" s="122"/>
      <c r="L67" s="122"/>
      <c r="M67" s="122"/>
      <c r="N67" s="122"/>
      <c r="O67" s="122"/>
      <c r="P67" s="105"/>
      <c r="Q67" s="105"/>
      <c r="R67" s="105"/>
      <c r="S67" s="105"/>
      <c r="T67" s="122"/>
      <c r="U67" s="105"/>
      <c r="V67" s="122"/>
      <c r="W67" s="122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</row>
    <row r="68" spans="1:43" ht="35.25" customHeight="1" x14ac:dyDescent="0.55000000000000004">
      <c r="A68" s="159"/>
      <c r="B68" s="134"/>
      <c r="C68" s="105"/>
      <c r="D68" s="105"/>
      <c r="E68" s="105"/>
      <c r="F68" s="106"/>
      <c r="G68" s="108"/>
      <c r="H68" s="122"/>
      <c r="I68" s="122"/>
      <c r="J68" s="122"/>
      <c r="K68" s="122"/>
      <c r="L68" s="122"/>
      <c r="M68" s="122"/>
      <c r="N68" s="122"/>
      <c r="O68" s="122"/>
      <c r="P68" s="105"/>
      <c r="Q68" s="105"/>
      <c r="R68" s="105"/>
      <c r="S68" s="105"/>
      <c r="T68" s="122"/>
      <c r="U68" s="105"/>
      <c r="V68" s="122"/>
      <c r="W68" s="122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</row>
    <row r="69" spans="1:43" ht="35.25" customHeight="1" x14ac:dyDescent="0.55000000000000004">
      <c r="A69" s="159"/>
      <c r="B69" s="134"/>
      <c r="C69" s="105"/>
      <c r="D69" s="105"/>
      <c r="E69" s="105"/>
      <c r="F69" s="106"/>
      <c r="G69" s="108"/>
      <c r="H69" s="122"/>
      <c r="I69" s="122"/>
      <c r="J69" s="122"/>
      <c r="K69" s="122" t="s">
        <v>499</v>
      </c>
      <c r="L69" s="122"/>
      <c r="M69" s="122"/>
      <c r="N69" s="122"/>
      <c r="O69" s="122"/>
      <c r="P69" s="105"/>
      <c r="Q69" s="105"/>
      <c r="R69" s="105"/>
      <c r="S69" s="105"/>
      <c r="T69" s="122"/>
      <c r="U69" s="105"/>
      <c r="V69" s="122"/>
      <c r="W69" s="122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</row>
    <row r="70" spans="1:43" ht="35.25" customHeight="1" x14ac:dyDescent="0.55000000000000004">
      <c r="A70" s="159"/>
      <c r="B70" s="134"/>
      <c r="C70" s="105"/>
      <c r="D70" s="105"/>
      <c r="E70" s="105"/>
      <c r="F70" s="106"/>
      <c r="G70" s="108"/>
      <c r="H70" s="122"/>
      <c r="I70" s="122"/>
      <c r="J70" s="122"/>
      <c r="K70" s="122"/>
      <c r="L70" s="122"/>
      <c r="M70" s="122"/>
      <c r="N70" s="122"/>
      <c r="O70" s="122"/>
      <c r="P70" s="105"/>
      <c r="Q70" s="105"/>
      <c r="R70" s="105"/>
      <c r="S70" s="105"/>
      <c r="T70" s="122"/>
      <c r="U70" s="105"/>
      <c r="V70" s="122"/>
      <c r="W70" s="122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</row>
    <row r="71" spans="1:43" ht="35.25" customHeight="1" x14ac:dyDescent="0.55000000000000004">
      <c r="A71" s="159"/>
      <c r="B71" s="134"/>
      <c r="C71" s="105"/>
      <c r="D71" s="105"/>
      <c r="E71" s="105"/>
      <c r="F71" s="106"/>
      <c r="G71" s="108"/>
      <c r="H71" s="122"/>
      <c r="I71" s="122"/>
      <c r="J71" s="122"/>
      <c r="K71" s="122"/>
      <c r="L71" s="122"/>
      <c r="M71" s="122"/>
      <c r="N71" s="122"/>
      <c r="O71" s="122"/>
      <c r="P71" s="105"/>
      <c r="Q71" s="105"/>
      <c r="R71" s="105"/>
      <c r="S71" s="105"/>
      <c r="T71" s="122"/>
      <c r="U71" s="105"/>
      <c r="V71" s="122"/>
      <c r="W71" s="122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</row>
    <row r="72" spans="1:43" ht="35.25" customHeight="1" x14ac:dyDescent="0.55000000000000004">
      <c r="A72" s="159"/>
      <c r="B72" s="134"/>
      <c r="C72" s="105"/>
      <c r="D72" s="105"/>
      <c r="E72" s="105"/>
      <c r="F72" s="106"/>
      <c r="G72" s="108"/>
      <c r="H72" s="122"/>
      <c r="I72" s="122"/>
      <c r="J72" s="122"/>
      <c r="K72" s="122"/>
      <c r="L72" s="122"/>
      <c r="M72" s="122"/>
      <c r="N72" s="122"/>
      <c r="O72" s="122"/>
      <c r="P72" s="105"/>
      <c r="Q72" s="105"/>
      <c r="R72" s="105"/>
      <c r="S72" s="105"/>
      <c r="T72" s="122"/>
      <c r="U72" s="105"/>
      <c r="V72" s="122"/>
      <c r="W72" s="122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</row>
    <row r="73" spans="1:43" ht="35.25" customHeight="1" x14ac:dyDescent="0.55000000000000004">
      <c r="A73" s="159"/>
      <c r="B73" s="134"/>
      <c r="C73" s="105"/>
      <c r="D73" s="105"/>
      <c r="E73" s="105"/>
      <c r="F73" s="106"/>
      <c r="G73" s="108"/>
      <c r="H73" s="122"/>
      <c r="I73" s="122"/>
      <c r="J73" s="122"/>
      <c r="K73" s="122"/>
      <c r="L73" s="122"/>
      <c r="M73" s="122"/>
      <c r="N73" s="122"/>
      <c r="O73" s="122"/>
      <c r="P73" s="105"/>
      <c r="Q73" s="105"/>
      <c r="R73" s="105"/>
      <c r="S73" s="105"/>
      <c r="T73" s="122"/>
      <c r="U73" s="105"/>
      <c r="V73" s="122"/>
      <c r="W73" s="122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</row>
    <row r="74" spans="1:43" ht="35.25" customHeight="1" x14ac:dyDescent="0.55000000000000004">
      <c r="A74" s="159"/>
      <c r="B74" s="134"/>
      <c r="C74" s="105"/>
      <c r="D74" s="105"/>
      <c r="E74" s="105"/>
      <c r="F74" s="106"/>
      <c r="G74" s="108"/>
      <c r="H74" s="122"/>
      <c r="I74" s="122"/>
      <c r="J74" s="122"/>
      <c r="K74" s="122"/>
      <c r="L74" s="122"/>
      <c r="M74" s="122"/>
      <c r="N74" s="122"/>
      <c r="O74" s="122"/>
      <c r="P74" s="105"/>
      <c r="Q74" s="105"/>
      <c r="R74" s="105"/>
      <c r="S74" s="105"/>
      <c r="T74" s="122"/>
      <c r="U74" s="105"/>
      <c r="V74" s="122"/>
      <c r="W74" s="122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</row>
    <row r="75" spans="1:43" ht="35.25" customHeight="1" x14ac:dyDescent="0.55000000000000004">
      <c r="A75" s="159"/>
      <c r="B75" s="134"/>
      <c r="C75" s="105"/>
      <c r="D75" s="105"/>
      <c r="E75" s="105"/>
      <c r="F75" s="106"/>
      <c r="G75" s="108"/>
      <c r="H75" s="122"/>
      <c r="I75" s="122"/>
      <c r="J75" s="122"/>
      <c r="K75" s="122"/>
      <c r="L75" s="122"/>
      <c r="M75" s="122"/>
      <c r="N75" s="122"/>
      <c r="O75" s="122"/>
      <c r="P75" s="105"/>
      <c r="Q75" s="105"/>
      <c r="R75" s="105"/>
      <c r="S75" s="105"/>
      <c r="T75" s="122"/>
      <c r="U75" s="105"/>
      <c r="V75" s="122"/>
      <c r="W75" s="122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</row>
    <row r="76" spans="1:43" ht="35.25" customHeight="1" x14ac:dyDescent="0.55000000000000004">
      <c r="A76" s="159"/>
      <c r="B76" s="134"/>
      <c r="C76" s="105"/>
      <c r="D76" s="105"/>
      <c r="E76" s="105"/>
      <c r="F76" s="106"/>
      <c r="G76" s="108"/>
      <c r="H76" s="122"/>
      <c r="I76" s="122"/>
      <c r="J76" s="122"/>
      <c r="K76" s="122"/>
      <c r="L76" s="122"/>
      <c r="M76" s="122"/>
      <c r="N76" s="122"/>
      <c r="O76" s="122"/>
      <c r="P76" s="105"/>
      <c r="Q76" s="105"/>
      <c r="R76" s="105"/>
      <c r="S76" s="105"/>
      <c r="T76" s="122"/>
      <c r="U76" s="105"/>
      <c r="V76" s="122"/>
      <c r="W76" s="122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</row>
    <row r="77" spans="1:43" ht="35.25" customHeight="1" x14ac:dyDescent="0.55000000000000004">
      <c r="A77" s="159"/>
      <c r="B77" s="134"/>
      <c r="C77" s="105"/>
      <c r="D77" s="105"/>
      <c r="E77" s="105"/>
      <c r="F77" s="106"/>
      <c r="G77" s="108"/>
      <c r="H77" s="122"/>
      <c r="I77" s="122"/>
      <c r="J77" s="122"/>
      <c r="K77" s="122"/>
      <c r="L77" s="122"/>
      <c r="M77" s="122"/>
      <c r="N77" s="122"/>
      <c r="O77" s="122"/>
      <c r="P77" s="105"/>
      <c r="Q77" s="105"/>
      <c r="R77" s="105"/>
      <c r="S77" s="105"/>
      <c r="T77" s="122"/>
      <c r="U77" s="105"/>
      <c r="V77" s="122"/>
      <c r="W77" s="122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</row>
    <row r="78" spans="1:43" ht="35.25" customHeight="1" x14ac:dyDescent="0.55000000000000004">
      <c r="A78" s="159"/>
      <c r="B78" s="134"/>
      <c r="C78" s="105"/>
      <c r="D78" s="105"/>
      <c r="E78" s="105"/>
      <c r="F78" s="106"/>
      <c r="G78" s="108"/>
      <c r="H78" s="122"/>
      <c r="I78" s="122"/>
      <c r="J78" s="122"/>
      <c r="K78" s="122"/>
      <c r="L78" s="122"/>
      <c r="M78" s="122"/>
      <c r="N78" s="122"/>
      <c r="O78" s="122"/>
      <c r="P78" s="105"/>
      <c r="Q78" s="105"/>
      <c r="R78" s="105"/>
      <c r="S78" s="105"/>
      <c r="T78" s="122"/>
      <c r="U78" s="105"/>
      <c r="V78" s="122"/>
      <c r="W78" s="122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</row>
    <row r="79" spans="1:43" ht="35.25" customHeight="1" x14ac:dyDescent="0.55000000000000004">
      <c r="A79" s="159"/>
      <c r="B79" s="134"/>
      <c r="C79" s="105"/>
      <c r="D79" s="105"/>
      <c r="E79" s="105"/>
      <c r="F79" s="106"/>
      <c r="G79" s="108"/>
      <c r="H79" s="122"/>
      <c r="I79" s="122"/>
      <c r="J79" s="122"/>
      <c r="K79" s="122"/>
      <c r="L79" s="122"/>
      <c r="M79" s="122"/>
      <c r="N79" s="122"/>
      <c r="O79" s="122"/>
      <c r="P79" s="105"/>
      <c r="Q79" s="105"/>
      <c r="R79" s="105"/>
      <c r="S79" s="105"/>
      <c r="T79" s="122"/>
      <c r="U79" s="105"/>
      <c r="V79" s="122"/>
      <c r="W79" s="122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</row>
    <row r="80" spans="1:43" ht="35.25" customHeight="1" x14ac:dyDescent="0.55000000000000004">
      <c r="A80" s="159"/>
      <c r="B80" s="134"/>
      <c r="C80" s="105"/>
      <c r="D80" s="105"/>
      <c r="E80" s="105"/>
      <c r="F80" s="106"/>
      <c r="G80" s="108"/>
      <c r="H80" s="122"/>
      <c r="I80" s="122"/>
      <c r="J80" s="122"/>
      <c r="K80" s="122"/>
      <c r="L80" s="122"/>
      <c r="M80" s="122"/>
      <c r="N80" s="122"/>
      <c r="O80" s="122"/>
      <c r="P80" s="105"/>
      <c r="Q80" s="105"/>
      <c r="R80" s="105"/>
      <c r="S80" s="105"/>
      <c r="T80" s="122"/>
      <c r="U80" s="105"/>
      <c r="V80" s="122"/>
      <c r="W80" s="122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</row>
    <row r="81" spans="1:43" ht="35.25" customHeight="1" x14ac:dyDescent="0.55000000000000004">
      <c r="A81" s="159"/>
      <c r="B81" s="134"/>
      <c r="C81" s="105"/>
      <c r="D81" s="105"/>
      <c r="E81" s="105"/>
      <c r="F81" s="106"/>
      <c r="G81" s="108"/>
      <c r="H81" s="122"/>
      <c r="I81" s="122"/>
      <c r="J81" s="122"/>
      <c r="K81" s="122"/>
      <c r="L81" s="122"/>
      <c r="M81" s="122"/>
      <c r="N81" s="122"/>
      <c r="O81" s="122"/>
      <c r="P81" s="105"/>
      <c r="Q81" s="105"/>
      <c r="R81" s="105"/>
      <c r="S81" s="105"/>
      <c r="T81" s="122"/>
      <c r="U81" s="105"/>
      <c r="V81" s="122"/>
      <c r="W81" s="122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</row>
    <row r="82" spans="1:43" ht="35.25" customHeight="1" x14ac:dyDescent="0.55000000000000004">
      <c r="A82" s="159"/>
      <c r="B82" s="134"/>
      <c r="C82" s="105"/>
      <c r="D82" s="105"/>
      <c r="E82" s="105"/>
      <c r="F82" s="106"/>
      <c r="G82" s="108"/>
      <c r="H82" s="122"/>
      <c r="I82" s="122"/>
      <c r="J82" s="122"/>
      <c r="K82" s="122"/>
      <c r="L82" s="122"/>
      <c r="M82" s="122"/>
      <c r="N82" s="122"/>
      <c r="O82" s="122"/>
      <c r="P82" s="105"/>
      <c r="Q82" s="105"/>
      <c r="R82" s="105"/>
      <c r="S82" s="105"/>
      <c r="T82" s="122"/>
      <c r="U82" s="105"/>
      <c r="V82" s="122"/>
      <c r="W82" s="122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</row>
    <row r="83" spans="1:43" ht="35.25" customHeight="1" x14ac:dyDescent="0.55000000000000004">
      <c r="A83" s="159"/>
      <c r="B83" s="134"/>
      <c r="C83" s="105"/>
      <c r="D83" s="105"/>
      <c r="E83" s="105"/>
      <c r="F83" s="106"/>
      <c r="G83" s="108"/>
      <c r="H83" s="122"/>
      <c r="I83" s="122"/>
      <c r="J83" s="122"/>
      <c r="K83" s="122"/>
      <c r="L83" s="122"/>
      <c r="M83" s="122"/>
      <c r="N83" s="122"/>
      <c r="O83" s="122"/>
      <c r="P83" s="105"/>
      <c r="Q83" s="105"/>
      <c r="R83" s="105"/>
      <c r="S83" s="105"/>
      <c r="T83" s="122"/>
      <c r="U83" s="105"/>
      <c r="V83" s="122"/>
      <c r="W83" s="122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</row>
    <row r="84" spans="1:43" ht="35.25" customHeight="1" x14ac:dyDescent="0.55000000000000004">
      <c r="A84" s="159"/>
      <c r="B84" s="134"/>
      <c r="C84" s="105"/>
      <c r="D84" s="105"/>
      <c r="E84" s="105"/>
      <c r="F84" s="106"/>
      <c r="G84" s="108"/>
      <c r="H84" s="122"/>
      <c r="I84" s="122"/>
      <c r="J84" s="122"/>
      <c r="K84" s="122"/>
      <c r="L84" s="122"/>
      <c r="M84" s="122"/>
      <c r="N84" s="122"/>
      <c r="O84" s="122"/>
      <c r="P84" s="105"/>
      <c r="Q84" s="105"/>
      <c r="R84" s="105"/>
      <c r="S84" s="105"/>
      <c r="T84" s="122"/>
      <c r="U84" s="105"/>
      <c r="V84" s="122"/>
      <c r="W84" s="122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</row>
    <row r="85" spans="1:43" ht="35.25" customHeight="1" x14ac:dyDescent="0.55000000000000004">
      <c r="A85" s="159"/>
      <c r="B85" s="134"/>
      <c r="C85" s="105"/>
      <c r="D85" s="105"/>
      <c r="E85" s="105"/>
      <c r="F85" s="106"/>
      <c r="G85" s="108"/>
      <c r="H85" s="122"/>
      <c r="I85" s="122"/>
      <c r="J85" s="122"/>
      <c r="K85" s="122"/>
      <c r="L85" s="122"/>
      <c r="M85" s="122"/>
      <c r="N85" s="122"/>
      <c r="O85" s="122"/>
      <c r="P85" s="105"/>
      <c r="Q85" s="105"/>
      <c r="R85" s="105"/>
      <c r="S85" s="105"/>
      <c r="T85" s="122"/>
      <c r="U85" s="105"/>
      <c r="V85" s="122"/>
      <c r="W85" s="122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</row>
    <row r="86" spans="1:43" ht="35.25" customHeight="1" x14ac:dyDescent="0.55000000000000004">
      <c r="A86" s="159"/>
      <c r="B86" s="134"/>
      <c r="C86" s="105"/>
      <c r="D86" s="105"/>
      <c r="E86" s="105"/>
      <c r="F86" s="106"/>
      <c r="G86" s="108"/>
      <c r="H86" s="122"/>
      <c r="I86" s="122"/>
      <c r="J86" s="122"/>
      <c r="K86" s="122"/>
      <c r="L86" s="122"/>
      <c r="M86" s="122"/>
      <c r="N86" s="122"/>
      <c r="O86" s="122"/>
      <c r="P86" s="105"/>
      <c r="Q86" s="105"/>
      <c r="R86" s="105"/>
      <c r="S86" s="105"/>
      <c r="T86" s="122"/>
      <c r="U86" s="105"/>
      <c r="V86" s="122"/>
      <c r="W86" s="122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</row>
    <row r="87" spans="1:43" ht="35.25" customHeight="1" x14ac:dyDescent="0.55000000000000004">
      <c r="A87" s="159"/>
      <c r="B87" s="134"/>
      <c r="C87" s="105"/>
      <c r="D87" s="105"/>
      <c r="E87" s="105"/>
      <c r="F87" s="106"/>
      <c r="G87" s="108"/>
      <c r="H87" s="122"/>
      <c r="I87" s="122"/>
      <c r="J87" s="122"/>
      <c r="K87" s="122"/>
      <c r="L87" s="122"/>
      <c r="M87" s="122"/>
      <c r="N87" s="122"/>
      <c r="O87" s="122"/>
      <c r="P87" s="105"/>
      <c r="Q87" s="105"/>
      <c r="R87" s="105"/>
      <c r="S87" s="105"/>
      <c r="T87" s="122"/>
      <c r="U87" s="105"/>
      <c r="V87" s="122"/>
      <c r="W87" s="122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</row>
    <row r="88" spans="1:43" ht="35.25" customHeight="1" x14ac:dyDescent="0.55000000000000004">
      <c r="A88" s="159"/>
      <c r="B88" s="134"/>
      <c r="C88" s="105"/>
      <c r="D88" s="105"/>
      <c r="E88" s="105"/>
      <c r="F88" s="106"/>
      <c r="G88" s="108"/>
      <c r="H88" s="122"/>
      <c r="I88" s="122"/>
      <c r="J88" s="122"/>
      <c r="K88" s="122"/>
      <c r="L88" s="122"/>
      <c r="M88" s="122"/>
      <c r="N88" s="122"/>
      <c r="O88" s="122"/>
      <c r="P88" s="105"/>
      <c r="Q88" s="105"/>
      <c r="R88" s="105"/>
      <c r="S88" s="105"/>
      <c r="T88" s="122"/>
      <c r="U88" s="105"/>
      <c r="V88" s="122"/>
      <c r="W88" s="122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</row>
    <row r="89" spans="1:43" ht="35.25" customHeight="1" x14ac:dyDescent="0.55000000000000004">
      <c r="A89" s="159"/>
      <c r="B89" s="134"/>
      <c r="C89" s="105"/>
      <c r="D89" s="105"/>
      <c r="E89" s="105"/>
      <c r="F89" s="106"/>
      <c r="G89" s="108"/>
      <c r="H89" s="122"/>
      <c r="I89" s="122"/>
      <c r="J89" s="122"/>
      <c r="K89" s="122"/>
      <c r="L89" s="122"/>
      <c r="M89" s="122"/>
      <c r="N89" s="122"/>
      <c r="O89" s="122"/>
      <c r="P89" s="105"/>
      <c r="Q89" s="105"/>
      <c r="R89" s="105"/>
      <c r="S89" s="105"/>
      <c r="T89" s="122"/>
      <c r="U89" s="105"/>
      <c r="V89" s="122"/>
      <c r="W89" s="122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</row>
    <row r="90" spans="1:43" ht="35.25" customHeight="1" x14ac:dyDescent="0.55000000000000004">
      <c r="A90" s="159"/>
      <c r="B90" s="134"/>
      <c r="C90" s="105"/>
      <c r="D90" s="105"/>
      <c r="E90" s="105"/>
      <c r="F90" s="106"/>
      <c r="G90" s="108"/>
      <c r="H90" s="122"/>
      <c r="I90" s="122"/>
      <c r="J90" s="122"/>
      <c r="K90" s="122"/>
      <c r="L90" s="122"/>
      <c r="M90" s="122"/>
      <c r="N90" s="122"/>
      <c r="O90" s="122"/>
      <c r="P90" s="105"/>
      <c r="Q90" s="105"/>
      <c r="R90" s="105"/>
      <c r="S90" s="105"/>
      <c r="T90" s="122"/>
      <c r="U90" s="105"/>
      <c r="V90" s="122"/>
      <c r="W90" s="122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</row>
    <row r="91" spans="1:43" ht="35.25" customHeight="1" x14ac:dyDescent="0.55000000000000004">
      <c r="A91" s="159"/>
      <c r="B91" s="134"/>
      <c r="C91" s="105"/>
      <c r="D91" s="105"/>
      <c r="E91" s="105"/>
      <c r="F91" s="106"/>
      <c r="G91" s="108"/>
      <c r="H91" s="122"/>
      <c r="I91" s="122"/>
      <c r="J91" s="122"/>
      <c r="K91" s="122"/>
      <c r="L91" s="122"/>
      <c r="M91" s="122"/>
      <c r="N91" s="122"/>
      <c r="O91" s="122"/>
      <c r="P91" s="105"/>
      <c r="Q91" s="105"/>
      <c r="R91" s="105"/>
      <c r="S91" s="105"/>
      <c r="T91" s="122"/>
      <c r="U91" s="105"/>
      <c r="V91" s="122"/>
      <c r="W91" s="122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</row>
    <row r="92" spans="1:43" ht="35.25" customHeight="1" x14ac:dyDescent="0.55000000000000004">
      <c r="A92" s="159"/>
      <c r="B92" s="134"/>
      <c r="C92" s="105"/>
      <c r="D92" s="105"/>
      <c r="E92" s="105"/>
      <c r="F92" s="106"/>
      <c r="G92" s="108"/>
      <c r="H92" s="122"/>
      <c r="I92" s="122"/>
      <c r="J92" s="122"/>
      <c r="K92" s="122"/>
      <c r="L92" s="122"/>
      <c r="M92" s="122"/>
      <c r="N92" s="122"/>
      <c r="O92" s="122"/>
      <c r="P92" s="105"/>
      <c r="Q92" s="105"/>
      <c r="R92" s="105"/>
      <c r="S92" s="105"/>
      <c r="T92" s="122"/>
      <c r="U92" s="105"/>
      <c r="V92" s="122"/>
      <c r="W92" s="122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</row>
    <row r="93" spans="1:43" ht="35.25" customHeight="1" x14ac:dyDescent="0.55000000000000004">
      <c r="A93" s="159"/>
      <c r="B93" s="134"/>
      <c r="C93" s="105"/>
      <c r="D93" s="105"/>
      <c r="E93" s="105"/>
      <c r="F93" s="106"/>
      <c r="G93" s="108"/>
      <c r="H93" s="122"/>
      <c r="I93" s="122"/>
      <c r="J93" s="122"/>
      <c r="K93" s="122"/>
      <c r="L93" s="122"/>
      <c r="M93" s="122"/>
      <c r="N93" s="122"/>
      <c r="O93" s="122"/>
      <c r="P93" s="105"/>
      <c r="Q93" s="105"/>
      <c r="R93" s="105"/>
      <c r="S93" s="105"/>
      <c r="T93" s="122"/>
      <c r="U93" s="105"/>
      <c r="V93" s="122"/>
      <c r="W93" s="122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</row>
    <row r="94" spans="1:43" ht="35.25" customHeight="1" x14ac:dyDescent="0.55000000000000004">
      <c r="A94" s="159"/>
      <c r="B94" s="134"/>
      <c r="C94" s="105"/>
      <c r="D94" s="105"/>
      <c r="E94" s="105"/>
      <c r="F94" s="106"/>
      <c r="G94" s="108"/>
      <c r="H94" s="122"/>
      <c r="I94" s="122"/>
      <c r="J94" s="122"/>
      <c r="K94" s="122"/>
      <c r="L94" s="122"/>
      <c r="M94" s="122"/>
      <c r="N94" s="122"/>
      <c r="O94" s="122"/>
      <c r="P94" s="105"/>
      <c r="Q94" s="105"/>
      <c r="R94" s="105"/>
      <c r="S94" s="105"/>
      <c r="T94" s="122"/>
      <c r="U94" s="105"/>
      <c r="V94" s="122"/>
      <c r="W94" s="122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</row>
    <row r="95" spans="1:43" ht="35.25" customHeight="1" x14ac:dyDescent="0.55000000000000004">
      <c r="A95" s="159"/>
      <c r="B95" s="134"/>
      <c r="C95" s="105"/>
      <c r="D95" s="105"/>
      <c r="E95" s="105"/>
      <c r="F95" s="106"/>
      <c r="G95" s="108"/>
      <c r="H95" s="122"/>
      <c r="I95" s="122"/>
      <c r="J95" s="122"/>
      <c r="K95" s="122"/>
      <c r="L95" s="122"/>
      <c r="M95" s="122"/>
      <c r="N95" s="122"/>
      <c r="O95" s="122"/>
      <c r="P95" s="105"/>
      <c r="Q95" s="105"/>
      <c r="R95" s="105"/>
      <c r="S95" s="105"/>
      <c r="T95" s="122"/>
      <c r="U95" s="105"/>
      <c r="V95" s="122"/>
      <c r="W95" s="122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</row>
    <row r="96" spans="1:43" ht="35.25" customHeight="1" x14ac:dyDescent="0.55000000000000004">
      <c r="A96" s="159"/>
      <c r="B96" s="134"/>
      <c r="C96" s="105"/>
      <c r="D96" s="105"/>
      <c r="E96" s="105"/>
      <c r="F96" s="106"/>
      <c r="G96" s="108"/>
      <c r="H96" s="122"/>
      <c r="I96" s="122"/>
      <c r="J96" s="122"/>
      <c r="K96" s="122"/>
      <c r="L96" s="122"/>
      <c r="M96" s="122"/>
      <c r="N96" s="122"/>
      <c r="O96" s="122"/>
      <c r="P96" s="105"/>
      <c r="Q96" s="105"/>
      <c r="R96" s="105"/>
      <c r="S96" s="105"/>
      <c r="T96" s="122"/>
      <c r="U96" s="105"/>
      <c r="V96" s="122"/>
      <c r="W96" s="122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</row>
    <row r="97" spans="1:43" ht="35.25" customHeight="1" x14ac:dyDescent="0.55000000000000004">
      <c r="A97" s="159"/>
      <c r="B97" s="134"/>
      <c r="C97" s="105"/>
      <c r="D97" s="105"/>
      <c r="E97" s="105"/>
      <c r="F97" s="106"/>
      <c r="G97" s="108"/>
      <c r="H97" s="122"/>
      <c r="I97" s="122"/>
      <c r="J97" s="122"/>
      <c r="K97" s="122"/>
      <c r="L97" s="122"/>
      <c r="M97" s="122"/>
      <c r="N97" s="122"/>
      <c r="O97" s="122"/>
      <c r="P97" s="105"/>
      <c r="Q97" s="105"/>
      <c r="R97" s="105"/>
      <c r="S97" s="105"/>
      <c r="T97" s="122"/>
      <c r="U97" s="105"/>
      <c r="V97" s="122"/>
      <c r="W97" s="122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</row>
    <row r="98" spans="1:43" ht="35.25" customHeight="1" x14ac:dyDescent="0.55000000000000004">
      <c r="A98" s="159"/>
      <c r="B98" s="134"/>
      <c r="C98" s="105"/>
      <c r="D98" s="105"/>
      <c r="E98" s="105"/>
      <c r="F98" s="106"/>
      <c r="G98" s="108"/>
      <c r="H98" s="122"/>
      <c r="I98" s="122"/>
      <c r="J98" s="122"/>
      <c r="K98" s="122"/>
      <c r="L98" s="122"/>
      <c r="M98" s="122"/>
      <c r="N98" s="122"/>
      <c r="O98" s="122"/>
      <c r="P98" s="105"/>
      <c r="Q98" s="105"/>
      <c r="R98" s="105"/>
      <c r="S98" s="105"/>
      <c r="T98" s="122"/>
      <c r="U98" s="105"/>
      <c r="V98" s="122"/>
      <c r="W98" s="122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</row>
    <row r="99" spans="1:43" ht="35.25" customHeight="1" x14ac:dyDescent="0.55000000000000004">
      <c r="A99" s="159"/>
      <c r="B99" s="134"/>
      <c r="C99" s="105"/>
      <c r="D99" s="105"/>
      <c r="E99" s="105"/>
      <c r="F99" s="106"/>
      <c r="G99" s="108"/>
      <c r="H99" s="122"/>
      <c r="I99" s="122"/>
      <c r="J99" s="122"/>
      <c r="K99" s="122"/>
      <c r="L99" s="122"/>
      <c r="M99" s="122"/>
      <c r="N99" s="122"/>
      <c r="O99" s="122"/>
      <c r="P99" s="105"/>
      <c r="Q99" s="105"/>
      <c r="R99" s="105"/>
      <c r="S99" s="105"/>
      <c r="T99" s="122"/>
      <c r="U99" s="105"/>
      <c r="V99" s="122"/>
      <c r="W99" s="122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</row>
    <row r="100" spans="1:43" ht="35.25" customHeight="1" x14ac:dyDescent="0.55000000000000004">
      <c r="A100" s="159"/>
      <c r="B100" s="134"/>
      <c r="C100" s="105"/>
      <c r="D100" s="105"/>
      <c r="E100" s="105"/>
      <c r="F100" s="106"/>
      <c r="G100" s="108"/>
      <c r="H100" s="122"/>
      <c r="I100" s="122"/>
      <c r="J100" s="122"/>
      <c r="K100" s="122"/>
      <c r="L100" s="122"/>
      <c r="M100" s="122"/>
      <c r="N100" s="122"/>
      <c r="O100" s="122"/>
      <c r="P100" s="105"/>
      <c r="Q100" s="105"/>
      <c r="R100" s="105"/>
      <c r="S100" s="105"/>
      <c r="T100" s="122"/>
      <c r="U100" s="105"/>
      <c r="V100" s="122"/>
      <c r="W100" s="122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</row>
    <row r="101" spans="1:43" ht="35.25" customHeight="1" x14ac:dyDescent="0.55000000000000004">
      <c r="A101" s="159"/>
      <c r="B101" s="134"/>
      <c r="C101" s="105"/>
      <c r="D101" s="105"/>
      <c r="E101" s="105"/>
      <c r="F101" s="106"/>
      <c r="G101" s="108"/>
      <c r="H101" s="122"/>
      <c r="I101" s="122"/>
      <c r="J101" s="122"/>
      <c r="K101" s="122"/>
      <c r="L101" s="122"/>
      <c r="M101" s="122"/>
      <c r="N101" s="122"/>
      <c r="O101" s="122"/>
      <c r="P101" s="105"/>
      <c r="Q101" s="105"/>
      <c r="R101" s="105"/>
      <c r="S101" s="105"/>
      <c r="T101" s="122"/>
      <c r="U101" s="105"/>
      <c r="V101" s="122"/>
      <c r="W101" s="122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</row>
    <row r="102" spans="1:43" ht="35.25" customHeight="1" x14ac:dyDescent="0.55000000000000004">
      <c r="A102" s="159"/>
      <c r="B102" s="134"/>
      <c r="C102" s="105"/>
      <c r="D102" s="105"/>
      <c r="E102" s="105"/>
      <c r="F102" s="106"/>
      <c r="G102" s="108"/>
      <c r="H102" s="122"/>
      <c r="I102" s="122"/>
      <c r="J102" s="122"/>
      <c r="K102" s="122"/>
      <c r="L102" s="122"/>
      <c r="M102" s="122"/>
      <c r="N102" s="122"/>
      <c r="O102" s="122"/>
      <c r="P102" s="105"/>
      <c r="Q102" s="105"/>
      <c r="R102" s="105"/>
      <c r="S102" s="105"/>
      <c r="T102" s="122"/>
      <c r="U102" s="105"/>
      <c r="V102" s="122"/>
      <c r="W102" s="122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</row>
    <row r="103" spans="1:43" ht="35.25" customHeight="1" x14ac:dyDescent="0.55000000000000004">
      <c r="A103" s="159"/>
      <c r="B103" s="134"/>
      <c r="C103" s="105"/>
      <c r="D103" s="105"/>
      <c r="E103" s="105"/>
      <c r="F103" s="106"/>
      <c r="G103" s="108"/>
      <c r="H103" s="122"/>
      <c r="I103" s="122"/>
      <c r="J103" s="122"/>
      <c r="K103" s="122"/>
      <c r="L103" s="122"/>
      <c r="M103" s="122"/>
      <c r="N103" s="122"/>
      <c r="O103" s="122"/>
      <c r="P103" s="105"/>
      <c r="Q103" s="105"/>
      <c r="R103" s="105"/>
      <c r="S103" s="105"/>
      <c r="T103" s="122"/>
      <c r="U103" s="105"/>
      <c r="V103" s="122"/>
      <c r="W103" s="122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</row>
    <row r="104" spans="1:43" ht="35.25" customHeight="1" x14ac:dyDescent="0.55000000000000004">
      <c r="A104" s="159"/>
      <c r="B104" s="134"/>
      <c r="C104" s="105"/>
      <c r="D104" s="105"/>
      <c r="E104" s="105"/>
      <c r="F104" s="106"/>
      <c r="G104" s="108"/>
      <c r="H104" s="122"/>
      <c r="I104" s="122"/>
      <c r="J104" s="122"/>
      <c r="K104" s="122"/>
      <c r="L104" s="122"/>
      <c r="M104" s="122"/>
      <c r="N104" s="122"/>
      <c r="O104" s="122"/>
      <c r="P104" s="105"/>
      <c r="Q104" s="105"/>
      <c r="R104" s="105"/>
      <c r="S104" s="105"/>
      <c r="T104" s="122"/>
      <c r="U104" s="105"/>
      <c r="V104" s="122"/>
      <c r="W104" s="122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</row>
    <row r="105" spans="1:43" ht="35.25" customHeight="1" x14ac:dyDescent="0.55000000000000004">
      <c r="A105" s="159"/>
      <c r="B105" s="134"/>
      <c r="C105" s="105"/>
      <c r="D105" s="105"/>
      <c r="E105" s="105"/>
      <c r="F105" s="106"/>
      <c r="G105" s="108"/>
      <c r="H105" s="122"/>
      <c r="I105" s="122"/>
      <c r="J105" s="122"/>
      <c r="K105" s="122"/>
      <c r="L105" s="122"/>
      <c r="M105" s="122"/>
      <c r="N105" s="122"/>
      <c r="O105" s="122"/>
      <c r="P105" s="105"/>
      <c r="Q105" s="105"/>
      <c r="R105" s="105"/>
      <c r="S105" s="105"/>
      <c r="T105" s="122"/>
      <c r="U105" s="105"/>
      <c r="V105" s="122"/>
      <c r="W105" s="122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</row>
    <row r="106" spans="1:43" ht="35.25" customHeight="1" x14ac:dyDescent="0.55000000000000004">
      <c r="A106" s="159"/>
      <c r="B106" s="134"/>
      <c r="C106" s="105"/>
      <c r="D106" s="105"/>
      <c r="E106" s="105"/>
      <c r="F106" s="106"/>
      <c r="G106" s="108"/>
      <c r="H106" s="122"/>
      <c r="I106" s="122"/>
      <c r="J106" s="122"/>
      <c r="K106" s="122"/>
      <c r="L106" s="122"/>
      <c r="M106" s="122"/>
      <c r="N106" s="122"/>
      <c r="O106" s="122"/>
      <c r="P106" s="105"/>
      <c r="Q106" s="105"/>
      <c r="R106" s="105"/>
      <c r="S106" s="105"/>
      <c r="T106" s="122"/>
      <c r="U106" s="105"/>
      <c r="V106" s="122"/>
      <c r="W106" s="122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</row>
    <row r="107" spans="1:43" ht="35.25" customHeight="1" x14ac:dyDescent="0.55000000000000004">
      <c r="A107" s="159"/>
      <c r="B107" s="134"/>
      <c r="C107" s="105"/>
      <c r="D107" s="105"/>
      <c r="E107" s="105"/>
      <c r="F107" s="106"/>
      <c r="G107" s="108"/>
      <c r="H107" s="122"/>
      <c r="I107" s="122"/>
      <c r="J107" s="122"/>
      <c r="K107" s="122"/>
      <c r="L107" s="122"/>
      <c r="M107" s="122"/>
      <c r="N107" s="122"/>
      <c r="O107" s="122"/>
      <c r="P107" s="105"/>
      <c r="Q107" s="105"/>
      <c r="R107" s="105"/>
      <c r="S107" s="105"/>
      <c r="T107" s="122"/>
      <c r="U107" s="105"/>
      <c r="V107" s="122"/>
      <c r="W107" s="122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</row>
    <row r="108" spans="1:43" ht="35.25" customHeight="1" x14ac:dyDescent="0.55000000000000004">
      <c r="A108" s="159"/>
      <c r="B108" s="134"/>
      <c r="C108" s="105"/>
      <c r="D108" s="105"/>
      <c r="E108" s="105"/>
      <c r="F108" s="106"/>
      <c r="G108" s="108"/>
      <c r="H108" s="122"/>
      <c r="I108" s="122"/>
      <c r="J108" s="122"/>
      <c r="K108" s="122"/>
      <c r="L108" s="122"/>
      <c r="M108" s="122"/>
      <c r="N108" s="122"/>
      <c r="O108" s="122"/>
      <c r="P108" s="105"/>
      <c r="Q108" s="105"/>
      <c r="R108" s="105"/>
      <c r="S108" s="105"/>
      <c r="T108" s="122"/>
      <c r="U108" s="105"/>
      <c r="V108" s="122"/>
      <c r="W108" s="122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</row>
    <row r="109" spans="1:43" ht="35.25" customHeight="1" x14ac:dyDescent="0.55000000000000004">
      <c r="A109" s="159"/>
      <c r="B109" s="134"/>
      <c r="C109" s="105"/>
      <c r="D109" s="105"/>
      <c r="E109" s="105"/>
      <c r="F109" s="106"/>
      <c r="G109" s="108"/>
      <c r="H109" s="122"/>
      <c r="I109" s="122"/>
      <c r="J109" s="122"/>
      <c r="K109" s="122"/>
      <c r="L109" s="122"/>
      <c r="M109" s="122"/>
      <c r="N109" s="122"/>
      <c r="O109" s="122"/>
      <c r="P109" s="105"/>
      <c r="Q109" s="105"/>
      <c r="R109" s="105"/>
      <c r="S109" s="105"/>
      <c r="T109" s="122"/>
      <c r="U109" s="105"/>
      <c r="V109" s="122"/>
      <c r="W109" s="122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</row>
    <row r="110" spans="1:43" ht="35.25" customHeight="1" x14ac:dyDescent="0.55000000000000004">
      <c r="A110" s="159"/>
      <c r="B110" s="134"/>
      <c r="C110" s="105"/>
      <c r="D110" s="105"/>
      <c r="E110" s="105"/>
      <c r="F110" s="106"/>
      <c r="G110" s="108"/>
      <c r="H110" s="122"/>
      <c r="I110" s="122"/>
      <c r="J110" s="122"/>
      <c r="K110" s="122"/>
      <c r="L110" s="122"/>
      <c r="M110" s="122"/>
      <c r="N110" s="122"/>
      <c r="O110" s="122"/>
      <c r="P110" s="105"/>
      <c r="Q110" s="105"/>
      <c r="R110" s="105"/>
      <c r="S110" s="105"/>
      <c r="T110" s="122"/>
      <c r="U110" s="105"/>
      <c r="V110" s="122"/>
      <c r="W110" s="122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</row>
    <row r="111" spans="1:43" ht="35.25" customHeight="1" x14ac:dyDescent="0.55000000000000004">
      <c r="A111" s="159"/>
      <c r="B111" s="134"/>
      <c r="C111" s="105"/>
      <c r="D111" s="105"/>
      <c r="E111" s="105"/>
      <c r="F111" s="106"/>
      <c r="G111" s="108"/>
      <c r="H111" s="122"/>
      <c r="I111" s="122"/>
      <c r="J111" s="122"/>
      <c r="K111" s="122"/>
      <c r="L111" s="122"/>
      <c r="M111" s="122"/>
      <c r="N111" s="122"/>
      <c r="O111" s="122"/>
      <c r="P111" s="105"/>
      <c r="Q111" s="105"/>
      <c r="R111" s="105"/>
      <c r="S111" s="105"/>
      <c r="T111" s="122"/>
      <c r="U111" s="105"/>
      <c r="V111" s="122"/>
      <c r="W111" s="122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</row>
    <row r="112" spans="1:43" ht="35.25" customHeight="1" x14ac:dyDescent="0.55000000000000004">
      <c r="A112" s="159"/>
      <c r="B112" s="134"/>
      <c r="C112" s="105"/>
      <c r="D112" s="105"/>
      <c r="E112" s="105"/>
      <c r="F112" s="106"/>
      <c r="G112" s="108"/>
      <c r="H112" s="122"/>
      <c r="I112" s="122"/>
      <c r="J112" s="122"/>
      <c r="K112" s="122"/>
      <c r="L112" s="122"/>
      <c r="M112" s="122"/>
      <c r="N112" s="122"/>
      <c r="O112" s="122"/>
      <c r="P112" s="105"/>
      <c r="Q112" s="105"/>
      <c r="R112" s="105"/>
      <c r="S112" s="105"/>
      <c r="T112" s="122"/>
      <c r="U112" s="105"/>
      <c r="V112" s="122"/>
      <c r="W112" s="122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</row>
    <row r="113" spans="1:43" ht="35.25" customHeight="1" x14ac:dyDescent="0.55000000000000004">
      <c r="A113" s="159"/>
      <c r="B113" s="134"/>
      <c r="C113" s="105"/>
      <c r="D113" s="105"/>
      <c r="E113" s="105"/>
      <c r="F113" s="106"/>
      <c r="G113" s="108"/>
      <c r="H113" s="122"/>
      <c r="I113" s="122"/>
      <c r="J113" s="122"/>
      <c r="K113" s="122"/>
      <c r="L113" s="122"/>
      <c r="M113" s="122"/>
      <c r="N113" s="122"/>
      <c r="O113" s="122"/>
      <c r="P113" s="105"/>
      <c r="Q113" s="105"/>
      <c r="R113" s="105"/>
      <c r="S113" s="105"/>
      <c r="T113" s="122"/>
      <c r="U113" s="105"/>
      <c r="V113" s="122"/>
      <c r="W113" s="122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</row>
    <row r="114" spans="1:43" ht="35.25" customHeight="1" x14ac:dyDescent="0.55000000000000004">
      <c r="A114" s="159"/>
      <c r="B114" s="134"/>
      <c r="C114" s="105"/>
      <c r="D114" s="105"/>
      <c r="E114" s="105"/>
      <c r="F114" s="106"/>
      <c r="G114" s="108"/>
      <c r="H114" s="122"/>
      <c r="I114" s="122"/>
      <c r="J114" s="122"/>
      <c r="K114" s="122"/>
      <c r="L114" s="122"/>
      <c r="M114" s="122"/>
      <c r="N114" s="122"/>
      <c r="O114" s="122"/>
      <c r="P114" s="105"/>
      <c r="Q114" s="105"/>
      <c r="R114" s="105"/>
      <c r="S114" s="105"/>
      <c r="T114" s="122"/>
      <c r="U114" s="105"/>
      <c r="V114" s="122"/>
      <c r="W114" s="122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</row>
    <row r="115" spans="1:43" ht="35.25" customHeight="1" x14ac:dyDescent="0.55000000000000004">
      <c r="A115" s="159"/>
      <c r="B115" s="134"/>
      <c r="C115" s="105"/>
      <c r="D115" s="105"/>
      <c r="E115" s="105"/>
      <c r="F115" s="106"/>
      <c r="G115" s="108"/>
      <c r="H115" s="122"/>
      <c r="I115" s="122"/>
      <c r="J115" s="122"/>
      <c r="K115" s="122"/>
      <c r="L115" s="122"/>
      <c r="M115" s="122"/>
      <c r="N115" s="122"/>
      <c r="O115" s="122"/>
      <c r="P115" s="105"/>
      <c r="Q115" s="105"/>
      <c r="R115" s="105"/>
      <c r="S115" s="105"/>
      <c r="T115" s="122"/>
      <c r="U115" s="105"/>
      <c r="V115" s="122"/>
      <c r="W115" s="122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</row>
    <row r="116" spans="1:43" ht="35.25" customHeight="1" x14ac:dyDescent="0.55000000000000004">
      <c r="A116" s="159"/>
      <c r="B116" s="134"/>
      <c r="C116" s="105"/>
      <c r="D116" s="105"/>
      <c r="E116" s="105"/>
      <c r="F116" s="106"/>
      <c r="G116" s="108"/>
      <c r="H116" s="122"/>
      <c r="I116" s="122"/>
      <c r="J116" s="122"/>
      <c r="K116" s="122"/>
      <c r="L116" s="122"/>
      <c r="M116" s="122"/>
      <c r="N116" s="122"/>
      <c r="O116" s="122"/>
      <c r="P116" s="105"/>
      <c r="Q116" s="105"/>
      <c r="R116" s="105"/>
      <c r="S116" s="105"/>
      <c r="T116" s="122"/>
      <c r="U116" s="105"/>
      <c r="V116" s="122"/>
      <c r="W116" s="122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</row>
    <row r="117" spans="1:43" ht="35.25" customHeight="1" x14ac:dyDescent="0.55000000000000004">
      <c r="A117" s="159"/>
      <c r="B117" s="134"/>
      <c r="C117" s="105"/>
      <c r="D117" s="105"/>
      <c r="E117" s="105"/>
      <c r="F117" s="106"/>
      <c r="G117" s="108"/>
      <c r="H117" s="122"/>
      <c r="I117" s="122"/>
      <c r="J117" s="122"/>
      <c r="K117" s="122"/>
      <c r="L117" s="122"/>
      <c r="M117" s="122"/>
      <c r="N117" s="122"/>
      <c r="O117" s="122"/>
      <c r="P117" s="105"/>
      <c r="Q117" s="105"/>
      <c r="R117" s="105"/>
      <c r="S117" s="105"/>
      <c r="T117" s="122"/>
      <c r="U117" s="105"/>
      <c r="V117" s="122"/>
      <c r="W117" s="122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</row>
    <row r="118" spans="1:43" ht="35.25" customHeight="1" x14ac:dyDescent="0.55000000000000004">
      <c r="A118" s="159"/>
      <c r="B118" s="134"/>
      <c r="C118" s="105"/>
      <c r="D118" s="105"/>
      <c r="E118" s="105"/>
      <c r="F118" s="106"/>
      <c r="G118" s="108"/>
      <c r="H118" s="122"/>
      <c r="I118" s="122"/>
      <c r="J118" s="122"/>
      <c r="K118" s="122"/>
      <c r="L118" s="122"/>
      <c r="M118" s="122"/>
      <c r="N118" s="122"/>
      <c r="O118" s="122"/>
      <c r="P118" s="105"/>
      <c r="Q118" s="105"/>
      <c r="R118" s="105"/>
      <c r="S118" s="105"/>
      <c r="T118" s="122"/>
      <c r="U118" s="105"/>
      <c r="V118" s="122"/>
      <c r="W118" s="122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</row>
    <row r="119" spans="1:43" ht="35.25" customHeight="1" x14ac:dyDescent="0.55000000000000004">
      <c r="A119" s="159"/>
      <c r="B119" s="134"/>
      <c r="C119" s="105"/>
      <c r="D119" s="105"/>
      <c r="E119" s="105"/>
      <c r="F119" s="106"/>
      <c r="G119" s="108"/>
      <c r="H119" s="122"/>
      <c r="I119" s="122"/>
      <c r="J119" s="122"/>
      <c r="K119" s="122"/>
      <c r="L119" s="122"/>
      <c r="M119" s="122"/>
      <c r="N119" s="122"/>
      <c r="O119" s="122"/>
      <c r="P119" s="105"/>
      <c r="Q119" s="105"/>
      <c r="R119" s="105"/>
      <c r="S119" s="105"/>
      <c r="T119" s="122"/>
      <c r="U119" s="105"/>
      <c r="V119" s="122"/>
      <c r="W119" s="122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</row>
    <row r="120" spans="1:43" ht="35.25" customHeight="1" x14ac:dyDescent="0.55000000000000004">
      <c r="A120" s="159"/>
      <c r="B120" s="134"/>
      <c r="C120" s="105"/>
      <c r="D120" s="105"/>
      <c r="E120" s="105"/>
      <c r="F120" s="106"/>
      <c r="G120" s="108"/>
      <c r="H120" s="122"/>
      <c r="I120" s="122"/>
      <c r="J120" s="122"/>
      <c r="K120" s="122"/>
      <c r="L120" s="122"/>
      <c r="M120" s="122"/>
      <c r="N120" s="122"/>
      <c r="O120" s="122"/>
      <c r="P120" s="105"/>
      <c r="Q120" s="105"/>
      <c r="R120" s="105"/>
      <c r="S120" s="105"/>
      <c r="T120" s="122"/>
      <c r="U120" s="105"/>
      <c r="V120" s="122"/>
      <c r="W120" s="122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</row>
    <row r="121" spans="1:43" ht="35.25" customHeight="1" x14ac:dyDescent="0.55000000000000004">
      <c r="A121" s="159"/>
      <c r="B121" s="134"/>
      <c r="C121" s="105"/>
      <c r="D121" s="105"/>
      <c r="E121" s="105"/>
      <c r="F121" s="106"/>
      <c r="G121" s="108"/>
      <c r="H121" s="122"/>
      <c r="I121" s="122"/>
      <c r="J121" s="122"/>
      <c r="K121" s="122"/>
      <c r="L121" s="122"/>
      <c r="M121" s="122"/>
      <c r="N121" s="122"/>
      <c r="O121" s="122"/>
      <c r="P121" s="105"/>
      <c r="Q121" s="105"/>
      <c r="R121" s="105"/>
      <c r="S121" s="105"/>
      <c r="T121" s="122"/>
      <c r="U121" s="105"/>
      <c r="V121" s="122"/>
      <c r="W121" s="122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</row>
    <row r="122" spans="1:43" ht="35.25" customHeight="1" x14ac:dyDescent="0.55000000000000004">
      <c r="A122" s="159"/>
      <c r="B122" s="134"/>
      <c r="C122" s="105"/>
      <c r="D122" s="105"/>
      <c r="E122" s="105"/>
      <c r="F122" s="106"/>
      <c r="G122" s="108"/>
      <c r="H122" s="122"/>
      <c r="I122" s="122"/>
      <c r="J122" s="122"/>
      <c r="K122" s="122"/>
      <c r="L122" s="122"/>
      <c r="M122" s="122"/>
      <c r="N122" s="122"/>
      <c r="O122" s="122"/>
      <c r="P122" s="105"/>
      <c r="Q122" s="105"/>
      <c r="R122" s="105"/>
      <c r="S122" s="105"/>
      <c r="T122" s="122"/>
      <c r="U122" s="105"/>
      <c r="V122" s="122"/>
      <c r="W122" s="122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</row>
    <row r="123" spans="1:43" ht="35.25" customHeight="1" x14ac:dyDescent="0.55000000000000004">
      <c r="A123" s="159"/>
      <c r="B123" s="134"/>
      <c r="C123" s="105"/>
      <c r="D123" s="105"/>
      <c r="E123" s="105"/>
      <c r="F123" s="106"/>
      <c r="G123" s="108"/>
      <c r="H123" s="122"/>
      <c r="I123" s="122"/>
      <c r="J123" s="122"/>
      <c r="K123" s="122"/>
      <c r="L123" s="122"/>
      <c r="M123" s="122"/>
      <c r="N123" s="122"/>
      <c r="O123" s="122"/>
      <c r="P123" s="105"/>
      <c r="Q123" s="105"/>
      <c r="R123" s="105"/>
      <c r="S123" s="105"/>
      <c r="T123" s="122"/>
      <c r="U123" s="105"/>
      <c r="V123" s="122"/>
      <c r="W123" s="122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</row>
    <row r="124" spans="1:43" ht="35.25" customHeight="1" x14ac:dyDescent="0.55000000000000004">
      <c r="A124" s="159"/>
      <c r="B124" s="134"/>
      <c r="C124" s="105"/>
      <c r="D124" s="105"/>
      <c r="E124" s="105"/>
      <c r="F124" s="106"/>
      <c r="G124" s="108"/>
      <c r="H124" s="122"/>
      <c r="I124" s="122"/>
      <c r="J124" s="122"/>
      <c r="K124" s="122"/>
      <c r="L124" s="122"/>
      <c r="M124" s="122"/>
      <c r="N124" s="122"/>
      <c r="O124" s="122"/>
      <c r="P124" s="105"/>
      <c r="Q124" s="105"/>
      <c r="R124" s="105"/>
      <c r="S124" s="105"/>
      <c r="T124" s="122"/>
      <c r="U124" s="105"/>
      <c r="V124" s="122"/>
      <c r="W124" s="122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</row>
    <row r="125" spans="1:43" ht="35.25" customHeight="1" x14ac:dyDescent="0.55000000000000004">
      <c r="A125" s="159"/>
      <c r="B125" s="134"/>
      <c r="C125" s="105"/>
      <c r="D125" s="105"/>
      <c r="E125" s="105"/>
      <c r="F125" s="106"/>
      <c r="G125" s="108"/>
      <c r="H125" s="122"/>
      <c r="I125" s="122"/>
      <c r="J125" s="122"/>
      <c r="K125" s="122"/>
      <c r="L125" s="122"/>
      <c r="M125" s="122"/>
      <c r="N125" s="122"/>
      <c r="O125" s="122"/>
      <c r="P125" s="105"/>
      <c r="Q125" s="105"/>
      <c r="R125" s="105"/>
      <c r="S125" s="105"/>
      <c r="T125" s="122"/>
      <c r="U125" s="105"/>
      <c r="V125" s="122"/>
      <c r="W125" s="122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</row>
    <row r="126" spans="1:43" ht="35.25" customHeight="1" x14ac:dyDescent="0.55000000000000004">
      <c r="A126" s="159"/>
      <c r="B126" s="134"/>
      <c r="C126" s="105"/>
      <c r="D126" s="105"/>
      <c r="E126" s="105"/>
      <c r="F126" s="106"/>
      <c r="G126" s="108"/>
      <c r="H126" s="122"/>
      <c r="I126" s="122"/>
      <c r="J126" s="122"/>
      <c r="K126" s="122"/>
      <c r="L126" s="122"/>
      <c r="M126" s="122"/>
      <c r="N126" s="122"/>
      <c r="O126" s="122"/>
      <c r="P126" s="105"/>
      <c r="Q126" s="105"/>
      <c r="R126" s="105"/>
      <c r="S126" s="105"/>
      <c r="T126" s="122"/>
      <c r="U126" s="105"/>
      <c r="V126" s="122"/>
      <c r="W126" s="122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</row>
    <row r="127" spans="1:43" ht="35.25" customHeight="1" x14ac:dyDescent="0.55000000000000004">
      <c r="A127" s="159"/>
      <c r="B127" s="134"/>
      <c r="C127" s="105"/>
      <c r="D127" s="105"/>
      <c r="E127" s="105"/>
      <c r="F127" s="106"/>
      <c r="G127" s="108"/>
      <c r="H127" s="122"/>
      <c r="I127" s="122"/>
      <c r="J127" s="122"/>
      <c r="K127" s="122"/>
      <c r="L127" s="122"/>
      <c r="M127" s="122"/>
      <c r="N127" s="122"/>
      <c r="O127" s="122"/>
      <c r="P127" s="105"/>
      <c r="Q127" s="105"/>
      <c r="R127" s="105"/>
      <c r="S127" s="105"/>
      <c r="T127" s="122"/>
      <c r="U127" s="105"/>
      <c r="V127" s="122"/>
      <c r="W127" s="122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</row>
    <row r="128" spans="1:43" ht="35.25" customHeight="1" x14ac:dyDescent="0.55000000000000004">
      <c r="A128" s="159"/>
      <c r="B128" s="134"/>
      <c r="C128" s="105"/>
      <c r="D128" s="105"/>
      <c r="E128" s="105"/>
      <c r="F128" s="106"/>
      <c r="G128" s="108"/>
      <c r="H128" s="122"/>
      <c r="I128" s="122"/>
      <c r="J128" s="122"/>
      <c r="K128" s="122"/>
      <c r="L128" s="122"/>
      <c r="M128" s="122"/>
      <c r="N128" s="122"/>
      <c r="O128" s="122"/>
      <c r="P128" s="105"/>
      <c r="Q128" s="105"/>
      <c r="R128" s="105"/>
      <c r="S128" s="105"/>
      <c r="T128" s="122"/>
      <c r="U128" s="105"/>
      <c r="V128" s="122"/>
      <c r="W128" s="122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</row>
    <row r="129" spans="1:43" ht="35.25" customHeight="1" x14ac:dyDescent="0.55000000000000004">
      <c r="A129" s="159"/>
      <c r="B129" s="134"/>
      <c r="C129" s="105"/>
      <c r="D129" s="105"/>
      <c r="E129" s="105"/>
      <c r="F129" s="106"/>
      <c r="G129" s="108"/>
      <c r="H129" s="122"/>
      <c r="I129" s="122"/>
      <c r="J129" s="122"/>
      <c r="K129" s="122"/>
      <c r="L129" s="122"/>
      <c r="M129" s="122"/>
      <c r="N129" s="122"/>
      <c r="O129" s="122"/>
      <c r="P129" s="105"/>
      <c r="Q129" s="105"/>
      <c r="R129" s="105"/>
      <c r="S129" s="105"/>
      <c r="T129" s="122"/>
      <c r="U129" s="105"/>
      <c r="V129" s="122"/>
      <c r="W129" s="122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</row>
    <row r="130" spans="1:43" ht="35.25" customHeight="1" x14ac:dyDescent="0.55000000000000004">
      <c r="A130" s="159"/>
      <c r="B130" s="134"/>
      <c r="C130" s="105"/>
      <c r="D130" s="105"/>
      <c r="E130" s="105"/>
      <c r="F130" s="106"/>
      <c r="G130" s="108"/>
      <c r="H130" s="122"/>
      <c r="I130" s="122"/>
      <c r="J130" s="122"/>
      <c r="K130" s="122"/>
      <c r="L130" s="122"/>
      <c r="M130" s="122"/>
      <c r="N130" s="122"/>
      <c r="O130" s="122"/>
      <c r="P130" s="105"/>
      <c r="Q130" s="105"/>
      <c r="R130" s="105"/>
      <c r="S130" s="105"/>
      <c r="T130" s="122"/>
      <c r="U130" s="105"/>
      <c r="V130" s="122"/>
      <c r="W130" s="122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</row>
    <row r="131" spans="1:43" ht="35.25" customHeight="1" x14ac:dyDescent="0.55000000000000004">
      <c r="A131" s="159"/>
      <c r="B131" s="134"/>
      <c r="C131" s="105"/>
      <c r="D131" s="105"/>
      <c r="E131" s="105"/>
      <c r="F131" s="106"/>
      <c r="G131" s="108"/>
      <c r="H131" s="122"/>
      <c r="I131" s="122"/>
      <c r="J131" s="122"/>
      <c r="K131" s="122"/>
      <c r="L131" s="122"/>
      <c r="M131" s="122"/>
      <c r="N131" s="122"/>
      <c r="O131" s="122"/>
      <c r="P131" s="105"/>
      <c r="Q131" s="105"/>
      <c r="R131" s="105"/>
      <c r="S131" s="105"/>
      <c r="T131" s="122"/>
      <c r="U131" s="105"/>
      <c r="V131" s="122"/>
      <c r="W131" s="122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</row>
    <row r="132" spans="1:43" ht="35.25" customHeight="1" x14ac:dyDescent="0.55000000000000004">
      <c r="A132" s="159"/>
      <c r="B132" s="134"/>
      <c r="C132" s="105"/>
      <c r="D132" s="105"/>
      <c r="E132" s="105"/>
      <c r="F132" s="106"/>
      <c r="G132" s="108"/>
      <c r="H132" s="122"/>
      <c r="I132" s="122"/>
      <c r="J132" s="122"/>
      <c r="K132" s="122"/>
      <c r="L132" s="122"/>
      <c r="M132" s="122"/>
      <c r="N132" s="122"/>
      <c r="O132" s="122"/>
      <c r="P132" s="105"/>
      <c r="Q132" s="105"/>
      <c r="R132" s="105"/>
      <c r="S132" s="105"/>
      <c r="T132" s="122"/>
      <c r="U132" s="105"/>
      <c r="V132" s="122"/>
      <c r="W132" s="122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</row>
    <row r="133" spans="1:43" ht="35.25" customHeight="1" x14ac:dyDescent="0.55000000000000004">
      <c r="A133" s="159"/>
      <c r="B133" s="134"/>
      <c r="C133" s="105"/>
      <c r="D133" s="105"/>
      <c r="E133" s="105"/>
      <c r="F133" s="106"/>
      <c r="G133" s="108"/>
      <c r="H133" s="122"/>
      <c r="I133" s="122"/>
      <c r="J133" s="122"/>
      <c r="K133" s="122"/>
      <c r="L133" s="122"/>
      <c r="M133" s="122"/>
      <c r="N133" s="122"/>
      <c r="O133" s="122"/>
      <c r="P133" s="105"/>
      <c r="Q133" s="105"/>
      <c r="R133" s="105"/>
      <c r="S133" s="105"/>
      <c r="T133" s="122"/>
      <c r="U133" s="105"/>
      <c r="V133" s="122"/>
      <c r="W133" s="122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</row>
    <row r="134" spans="1:43" ht="35.25" customHeight="1" x14ac:dyDescent="0.55000000000000004">
      <c r="A134" s="159"/>
      <c r="B134" s="134"/>
      <c r="C134" s="105"/>
      <c r="D134" s="105"/>
      <c r="E134" s="105"/>
      <c r="F134" s="106"/>
      <c r="G134" s="108"/>
      <c r="H134" s="122"/>
      <c r="I134" s="122"/>
      <c r="J134" s="122"/>
      <c r="K134" s="122"/>
      <c r="L134" s="122"/>
      <c r="M134" s="122"/>
      <c r="N134" s="122"/>
      <c r="O134" s="122"/>
      <c r="P134" s="105"/>
      <c r="Q134" s="105"/>
      <c r="R134" s="105"/>
      <c r="S134" s="105"/>
      <c r="T134" s="122"/>
      <c r="U134" s="105"/>
      <c r="V134" s="122"/>
      <c r="W134" s="122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</row>
    <row r="135" spans="1:43" ht="35.25" customHeight="1" x14ac:dyDescent="0.55000000000000004">
      <c r="A135" s="159"/>
      <c r="B135" s="134"/>
      <c r="C135" s="105"/>
      <c r="D135" s="105"/>
      <c r="E135" s="105"/>
      <c r="F135" s="106"/>
      <c r="G135" s="108"/>
      <c r="H135" s="122"/>
      <c r="I135" s="122"/>
      <c r="J135" s="122"/>
      <c r="K135" s="122"/>
      <c r="L135" s="122"/>
      <c r="M135" s="122"/>
      <c r="N135" s="122"/>
      <c r="O135" s="122"/>
      <c r="P135" s="105"/>
      <c r="Q135" s="105"/>
      <c r="R135" s="105"/>
      <c r="S135" s="105"/>
      <c r="T135" s="122"/>
      <c r="U135" s="105"/>
      <c r="V135" s="122"/>
      <c r="W135" s="122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</row>
    <row r="136" spans="1:43" ht="35.25" customHeight="1" x14ac:dyDescent="0.55000000000000004">
      <c r="A136" s="159"/>
      <c r="B136" s="134"/>
      <c r="C136" s="105"/>
      <c r="D136" s="105"/>
      <c r="E136" s="105"/>
      <c r="F136" s="106"/>
      <c r="G136" s="108"/>
      <c r="H136" s="122"/>
      <c r="I136" s="122"/>
      <c r="J136" s="122"/>
      <c r="K136" s="122"/>
      <c r="L136" s="122"/>
      <c r="M136" s="122"/>
      <c r="N136" s="122"/>
      <c r="O136" s="122"/>
      <c r="P136" s="105"/>
      <c r="Q136" s="105"/>
      <c r="R136" s="105"/>
      <c r="S136" s="105"/>
      <c r="T136" s="122"/>
      <c r="U136" s="105"/>
      <c r="V136" s="122"/>
      <c r="W136" s="122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</row>
    <row r="137" spans="1:43" ht="35.25" customHeight="1" x14ac:dyDescent="0.55000000000000004">
      <c r="A137" s="159"/>
      <c r="B137" s="134"/>
      <c r="C137" s="105"/>
      <c r="D137" s="105"/>
      <c r="E137" s="105"/>
      <c r="F137" s="106"/>
      <c r="G137" s="108"/>
      <c r="H137" s="122"/>
      <c r="I137" s="122"/>
      <c r="J137" s="122"/>
      <c r="K137" s="122"/>
      <c r="L137" s="122"/>
      <c r="M137" s="122"/>
      <c r="N137" s="122"/>
      <c r="O137" s="122"/>
      <c r="P137" s="105"/>
      <c r="Q137" s="105"/>
      <c r="R137" s="105"/>
      <c r="S137" s="105"/>
      <c r="T137" s="122"/>
      <c r="U137" s="105"/>
      <c r="V137" s="122"/>
      <c r="W137" s="122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</row>
    <row r="138" spans="1:43" ht="35.25" customHeight="1" x14ac:dyDescent="0.55000000000000004">
      <c r="A138" s="159"/>
      <c r="B138" s="134"/>
      <c r="C138" s="105"/>
      <c r="D138" s="105"/>
      <c r="E138" s="105"/>
      <c r="F138" s="106"/>
      <c r="G138" s="108"/>
      <c r="H138" s="122"/>
      <c r="I138" s="122"/>
      <c r="J138" s="122"/>
      <c r="K138" s="122"/>
      <c r="L138" s="122"/>
      <c r="M138" s="122"/>
      <c r="N138" s="122"/>
      <c r="O138" s="122"/>
      <c r="P138" s="105"/>
      <c r="Q138" s="105"/>
      <c r="R138" s="105"/>
      <c r="S138" s="105"/>
      <c r="T138" s="122"/>
      <c r="U138" s="105"/>
      <c r="V138" s="122"/>
      <c r="W138" s="122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</row>
    <row r="139" spans="1:43" ht="35.25" customHeight="1" x14ac:dyDescent="0.55000000000000004">
      <c r="A139" s="159"/>
      <c r="B139" s="134"/>
      <c r="C139" s="105"/>
      <c r="D139" s="105"/>
      <c r="E139" s="105"/>
      <c r="F139" s="106"/>
      <c r="G139" s="108"/>
      <c r="H139" s="122"/>
      <c r="I139" s="122"/>
      <c r="J139" s="122"/>
      <c r="K139" s="122"/>
      <c r="L139" s="122"/>
      <c r="M139" s="122"/>
      <c r="N139" s="122"/>
      <c r="O139" s="122"/>
      <c r="P139" s="105"/>
      <c r="Q139" s="105"/>
      <c r="R139" s="105"/>
      <c r="S139" s="105"/>
      <c r="T139" s="122"/>
      <c r="U139" s="105"/>
      <c r="V139" s="122"/>
      <c r="W139" s="122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</row>
    <row r="140" spans="1:43" ht="35.25" customHeight="1" x14ac:dyDescent="0.55000000000000004">
      <c r="A140" s="159"/>
      <c r="B140" s="134"/>
      <c r="C140" s="105"/>
      <c r="D140" s="105"/>
      <c r="E140" s="105"/>
      <c r="F140" s="106"/>
      <c r="G140" s="108"/>
      <c r="H140" s="122"/>
      <c r="I140" s="122"/>
      <c r="J140" s="122"/>
      <c r="K140" s="122"/>
      <c r="L140" s="122"/>
      <c r="M140" s="122"/>
      <c r="N140" s="122"/>
      <c r="O140" s="122"/>
      <c r="P140" s="105"/>
      <c r="Q140" s="105"/>
      <c r="R140" s="105"/>
      <c r="S140" s="105"/>
      <c r="T140" s="122"/>
      <c r="U140" s="105"/>
      <c r="V140" s="122"/>
      <c r="W140" s="122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</row>
    <row r="141" spans="1:43" ht="35.25" customHeight="1" x14ac:dyDescent="0.55000000000000004">
      <c r="A141" s="159"/>
      <c r="B141" s="134"/>
      <c r="C141" s="105"/>
      <c r="D141" s="105"/>
      <c r="E141" s="105"/>
      <c r="F141" s="106"/>
      <c r="G141" s="108"/>
      <c r="H141" s="122"/>
      <c r="I141" s="122"/>
      <c r="J141" s="122"/>
      <c r="K141" s="122"/>
      <c r="L141" s="122"/>
      <c r="M141" s="122"/>
      <c r="N141" s="122"/>
      <c r="O141" s="122"/>
      <c r="P141" s="105"/>
      <c r="Q141" s="105"/>
      <c r="R141" s="105"/>
      <c r="S141" s="105"/>
      <c r="T141" s="122"/>
      <c r="U141" s="105"/>
      <c r="V141" s="122"/>
      <c r="W141" s="122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</row>
    <row r="142" spans="1:43" ht="35.25" customHeight="1" x14ac:dyDescent="0.55000000000000004">
      <c r="A142" s="159"/>
      <c r="B142" s="134"/>
      <c r="C142" s="105"/>
      <c r="D142" s="105"/>
      <c r="E142" s="105"/>
      <c r="F142" s="106"/>
      <c r="G142" s="108"/>
      <c r="H142" s="122"/>
      <c r="I142" s="122"/>
      <c r="J142" s="122"/>
      <c r="K142" s="122"/>
      <c r="L142" s="122"/>
      <c r="M142" s="122"/>
      <c r="N142" s="122"/>
      <c r="O142" s="122"/>
      <c r="P142" s="105"/>
      <c r="Q142" s="105"/>
      <c r="R142" s="105"/>
      <c r="S142" s="105"/>
      <c r="T142" s="122"/>
      <c r="U142" s="105"/>
      <c r="V142" s="122"/>
      <c r="W142" s="122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</row>
    <row r="143" spans="1:43" ht="35.25" customHeight="1" x14ac:dyDescent="0.55000000000000004">
      <c r="A143" s="159"/>
      <c r="B143" s="134"/>
      <c r="C143" s="105"/>
      <c r="D143" s="105"/>
      <c r="E143" s="105"/>
      <c r="F143" s="106"/>
      <c r="G143" s="108"/>
      <c r="H143" s="122"/>
      <c r="I143" s="122"/>
      <c r="J143" s="122"/>
      <c r="K143" s="122"/>
      <c r="L143" s="122"/>
      <c r="M143" s="122"/>
      <c r="N143" s="122"/>
      <c r="O143" s="122"/>
      <c r="P143" s="105"/>
      <c r="Q143" s="105"/>
      <c r="R143" s="105"/>
      <c r="S143" s="105"/>
      <c r="T143" s="122"/>
      <c r="U143" s="105"/>
      <c r="V143" s="122"/>
      <c r="W143" s="122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</row>
    <row r="144" spans="1:43" ht="35.25" customHeight="1" x14ac:dyDescent="0.55000000000000004">
      <c r="A144" s="159"/>
      <c r="B144" s="134"/>
      <c r="C144" s="105"/>
      <c r="D144" s="105"/>
      <c r="E144" s="105"/>
      <c r="F144" s="106"/>
      <c r="G144" s="108"/>
      <c r="H144" s="122"/>
      <c r="I144" s="122"/>
      <c r="J144" s="122"/>
      <c r="K144" s="122"/>
      <c r="L144" s="122"/>
      <c r="M144" s="122"/>
      <c r="N144" s="122"/>
      <c r="O144" s="122"/>
      <c r="P144" s="105"/>
      <c r="Q144" s="105"/>
      <c r="R144" s="105"/>
      <c r="S144" s="105"/>
      <c r="T144" s="122"/>
      <c r="U144" s="105"/>
      <c r="V144" s="122"/>
      <c r="W144" s="122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</row>
    <row r="145" spans="1:43" ht="35.25" customHeight="1" x14ac:dyDescent="0.55000000000000004">
      <c r="A145" s="159"/>
      <c r="B145" s="134"/>
      <c r="C145" s="105"/>
      <c r="D145" s="105"/>
      <c r="E145" s="105"/>
      <c r="F145" s="106"/>
      <c r="G145" s="108"/>
      <c r="H145" s="122"/>
      <c r="I145" s="122"/>
      <c r="J145" s="122"/>
      <c r="K145" s="122"/>
      <c r="L145" s="122"/>
      <c r="M145" s="122"/>
      <c r="N145" s="122"/>
      <c r="O145" s="122"/>
      <c r="P145" s="105"/>
      <c r="Q145" s="105"/>
      <c r="R145" s="105"/>
      <c r="S145" s="105"/>
      <c r="T145" s="122"/>
      <c r="U145" s="105"/>
      <c r="V145" s="122"/>
      <c r="W145" s="122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</row>
    <row r="146" spans="1:43" ht="35.25" customHeight="1" x14ac:dyDescent="0.55000000000000004">
      <c r="A146" s="159"/>
      <c r="B146" s="134"/>
      <c r="C146" s="105"/>
      <c r="D146" s="105"/>
      <c r="E146" s="105"/>
      <c r="F146" s="106"/>
      <c r="G146" s="108"/>
      <c r="H146" s="122"/>
      <c r="I146" s="122"/>
      <c r="J146" s="122"/>
      <c r="K146" s="122"/>
      <c r="L146" s="122"/>
      <c r="M146" s="122"/>
      <c r="N146" s="122"/>
      <c r="O146" s="122"/>
      <c r="P146" s="105"/>
      <c r="Q146" s="105"/>
      <c r="R146" s="105"/>
      <c r="S146" s="105"/>
      <c r="T146" s="122"/>
      <c r="U146" s="105"/>
      <c r="V146" s="122"/>
      <c r="W146" s="122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</row>
    <row r="147" spans="1:43" ht="35.25" customHeight="1" x14ac:dyDescent="0.55000000000000004">
      <c r="A147" s="159"/>
      <c r="B147" s="134"/>
      <c r="C147" s="105"/>
      <c r="D147" s="105"/>
      <c r="E147" s="105"/>
      <c r="F147" s="106"/>
      <c r="G147" s="108"/>
      <c r="H147" s="122"/>
      <c r="I147" s="122"/>
      <c r="J147" s="122"/>
      <c r="K147" s="122"/>
      <c r="L147" s="122"/>
      <c r="M147" s="122"/>
      <c r="N147" s="122"/>
      <c r="O147" s="122"/>
      <c r="P147" s="105"/>
      <c r="Q147" s="105"/>
      <c r="R147" s="105"/>
      <c r="S147" s="105"/>
      <c r="T147" s="122"/>
      <c r="U147" s="105"/>
      <c r="V147" s="122"/>
      <c r="W147" s="122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</row>
    <row r="148" spans="1:43" ht="35.25" customHeight="1" x14ac:dyDescent="0.55000000000000004">
      <c r="A148" s="159"/>
      <c r="B148" s="134"/>
      <c r="C148" s="105"/>
      <c r="D148" s="105"/>
      <c r="E148" s="105"/>
      <c r="F148" s="106"/>
      <c r="G148" s="108"/>
      <c r="H148" s="122"/>
      <c r="I148" s="122"/>
      <c r="J148" s="122"/>
      <c r="K148" s="122"/>
      <c r="L148" s="122"/>
      <c r="M148" s="122"/>
      <c r="N148" s="122"/>
      <c r="O148" s="122"/>
      <c r="P148" s="105"/>
      <c r="Q148" s="105"/>
      <c r="R148" s="105"/>
      <c r="S148" s="105"/>
      <c r="T148" s="122"/>
      <c r="U148" s="105"/>
      <c r="V148" s="122"/>
      <c r="W148" s="122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</row>
    <row r="149" spans="1:43" ht="35.25" customHeight="1" x14ac:dyDescent="0.55000000000000004">
      <c r="A149" s="159"/>
      <c r="B149" s="134"/>
      <c r="C149" s="105"/>
      <c r="D149" s="105"/>
      <c r="E149" s="105"/>
      <c r="F149" s="106"/>
      <c r="G149" s="108"/>
      <c r="H149" s="122"/>
      <c r="I149" s="122"/>
      <c r="J149" s="122"/>
      <c r="K149" s="122"/>
      <c r="L149" s="122"/>
      <c r="M149" s="122"/>
      <c r="N149" s="122"/>
      <c r="O149" s="122"/>
      <c r="P149" s="105"/>
      <c r="Q149" s="105"/>
      <c r="R149" s="105"/>
      <c r="S149" s="105"/>
      <c r="T149" s="122"/>
      <c r="U149" s="105"/>
      <c r="V149" s="122"/>
      <c r="W149" s="122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</row>
    <row r="150" spans="1:43" ht="35.25" customHeight="1" x14ac:dyDescent="0.55000000000000004">
      <c r="A150" s="159"/>
      <c r="B150" s="134"/>
      <c r="C150" s="105"/>
      <c r="D150" s="105"/>
      <c r="E150" s="105"/>
      <c r="F150" s="106"/>
      <c r="G150" s="108"/>
      <c r="H150" s="122"/>
      <c r="I150" s="122"/>
      <c r="J150" s="122"/>
      <c r="K150" s="122"/>
      <c r="L150" s="122"/>
      <c r="M150" s="122"/>
      <c r="N150" s="122"/>
      <c r="O150" s="122"/>
      <c r="P150" s="105"/>
      <c r="Q150" s="105"/>
      <c r="R150" s="105"/>
      <c r="S150" s="105"/>
      <c r="T150" s="122"/>
      <c r="U150" s="105"/>
      <c r="V150" s="122"/>
      <c r="W150" s="122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</row>
    <row r="151" spans="1:43" ht="35.25" customHeight="1" x14ac:dyDescent="0.55000000000000004">
      <c r="A151" s="159"/>
      <c r="B151" s="134"/>
      <c r="C151" s="105"/>
      <c r="D151" s="105"/>
      <c r="E151" s="105"/>
      <c r="F151" s="106"/>
      <c r="G151" s="108"/>
      <c r="H151" s="122"/>
      <c r="I151" s="122"/>
      <c r="J151" s="122"/>
      <c r="K151" s="122"/>
      <c r="L151" s="122"/>
      <c r="M151" s="122"/>
      <c r="N151" s="122"/>
      <c r="O151" s="122"/>
      <c r="P151" s="105"/>
      <c r="Q151" s="105"/>
      <c r="R151" s="105"/>
      <c r="S151" s="105"/>
      <c r="T151" s="122"/>
      <c r="U151" s="105"/>
      <c r="V151" s="122"/>
      <c r="W151" s="122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</row>
    <row r="152" spans="1:43" ht="35.25" customHeight="1" x14ac:dyDescent="0.55000000000000004">
      <c r="A152" s="159"/>
      <c r="B152" s="134"/>
      <c r="C152" s="105"/>
      <c r="D152" s="105"/>
      <c r="E152" s="105"/>
      <c r="F152" s="106"/>
      <c r="G152" s="108"/>
      <c r="H152" s="122"/>
      <c r="I152" s="122"/>
      <c r="J152" s="122"/>
      <c r="K152" s="122"/>
      <c r="L152" s="122"/>
      <c r="M152" s="122"/>
      <c r="N152" s="122"/>
      <c r="O152" s="122"/>
      <c r="P152" s="105"/>
      <c r="Q152" s="105"/>
      <c r="R152" s="105"/>
      <c r="S152" s="105"/>
      <c r="T152" s="122"/>
      <c r="U152" s="105"/>
      <c r="V152" s="122"/>
      <c r="W152" s="122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</row>
    <row r="153" spans="1:43" ht="35.25" customHeight="1" x14ac:dyDescent="0.55000000000000004">
      <c r="A153" s="159"/>
      <c r="B153" s="134"/>
      <c r="C153" s="105"/>
      <c r="D153" s="105"/>
      <c r="E153" s="105"/>
      <c r="F153" s="106"/>
      <c r="G153" s="108"/>
      <c r="H153" s="122"/>
      <c r="I153" s="122"/>
      <c r="J153" s="122"/>
      <c r="K153" s="122"/>
      <c r="L153" s="122"/>
      <c r="M153" s="122"/>
      <c r="N153" s="122"/>
      <c r="O153" s="122"/>
      <c r="P153" s="105"/>
      <c r="Q153" s="105"/>
      <c r="R153" s="105"/>
      <c r="S153" s="105"/>
      <c r="T153" s="122"/>
      <c r="U153" s="105"/>
      <c r="V153" s="122"/>
      <c r="W153" s="122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</row>
    <row r="154" spans="1:43" ht="35.25" customHeight="1" x14ac:dyDescent="0.55000000000000004">
      <c r="A154" s="159"/>
      <c r="B154" s="134"/>
      <c r="C154" s="105"/>
      <c r="D154" s="105"/>
      <c r="E154" s="105"/>
      <c r="F154" s="106"/>
      <c r="G154" s="108"/>
      <c r="H154" s="122"/>
      <c r="I154" s="122"/>
      <c r="J154" s="122"/>
      <c r="K154" s="122"/>
      <c r="L154" s="122"/>
      <c r="M154" s="122"/>
      <c r="N154" s="122"/>
      <c r="O154" s="122"/>
      <c r="P154" s="105"/>
      <c r="Q154" s="105"/>
      <c r="R154" s="105"/>
      <c r="S154" s="105"/>
      <c r="T154" s="122"/>
      <c r="U154" s="105"/>
      <c r="V154" s="122"/>
      <c r="W154" s="122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</row>
    <row r="155" spans="1:43" ht="35.25" customHeight="1" x14ac:dyDescent="0.55000000000000004">
      <c r="A155" s="159"/>
      <c r="B155" s="134"/>
      <c r="C155" s="105"/>
      <c r="D155" s="105"/>
      <c r="E155" s="105"/>
      <c r="F155" s="106"/>
      <c r="G155" s="108"/>
      <c r="H155" s="122"/>
      <c r="I155" s="122"/>
      <c r="J155" s="122"/>
      <c r="K155" s="122"/>
      <c r="L155" s="122"/>
      <c r="M155" s="122"/>
      <c r="N155" s="122"/>
      <c r="O155" s="122"/>
      <c r="P155" s="105"/>
      <c r="Q155" s="105"/>
      <c r="R155" s="105"/>
      <c r="S155" s="105"/>
      <c r="T155" s="122"/>
      <c r="U155" s="105"/>
      <c r="V155" s="122"/>
      <c r="W155" s="122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</row>
    <row r="156" spans="1:43" ht="35.25" customHeight="1" x14ac:dyDescent="0.55000000000000004">
      <c r="A156" s="159"/>
      <c r="B156" s="134"/>
      <c r="C156" s="105"/>
      <c r="D156" s="105"/>
      <c r="E156" s="105"/>
      <c r="F156" s="106"/>
      <c r="G156" s="108"/>
      <c r="H156" s="122"/>
      <c r="I156" s="122"/>
      <c r="J156" s="122"/>
      <c r="K156" s="122"/>
      <c r="L156" s="122"/>
      <c r="M156" s="122"/>
      <c r="N156" s="122"/>
      <c r="O156" s="122"/>
      <c r="P156" s="105"/>
      <c r="Q156" s="105"/>
      <c r="R156" s="105"/>
      <c r="S156" s="105"/>
      <c r="T156" s="122"/>
      <c r="U156" s="105"/>
      <c r="V156" s="122"/>
      <c r="W156" s="122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</row>
    <row r="157" spans="1:43" ht="35.25" customHeight="1" x14ac:dyDescent="0.55000000000000004">
      <c r="A157" s="159"/>
      <c r="B157" s="134"/>
      <c r="C157" s="105"/>
      <c r="D157" s="105"/>
      <c r="E157" s="105"/>
      <c r="F157" s="106"/>
      <c r="G157" s="108"/>
      <c r="H157" s="122"/>
      <c r="I157" s="122"/>
      <c r="J157" s="122"/>
      <c r="K157" s="122"/>
      <c r="L157" s="122"/>
      <c r="M157" s="122"/>
      <c r="N157" s="122"/>
      <c r="O157" s="122"/>
      <c r="P157" s="105"/>
      <c r="Q157" s="105"/>
      <c r="R157" s="105"/>
      <c r="S157" s="105"/>
      <c r="T157" s="122"/>
      <c r="U157" s="105"/>
      <c r="V157" s="122"/>
      <c r="W157" s="122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</row>
    <row r="158" spans="1:43" ht="35.25" customHeight="1" x14ac:dyDescent="0.55000000000000004">
      <c r="A158" s="159"/>
      <c r="B158" s="134"/>
      <c r="C158" s="105"/>
      <c r="D158" s="105"/>
      <c r="E158" s="105"/>
      <c r="F158" s="106"/>
      <c r="G158" s="108"/>
      <c r="H158" s="122"/>
      <c r="I158" s="122"/>
      <c r="J158" s="122"/>
      <c r="K158" s="122"/>
      <c r="L158" s="122"/>
      <c r="M158" s="122"/>
      <c r="N158" s="122"/>
      <c r="O158" s="122"/>
      <c r="P158" s="105"/>
      <c r="Q158" s="105"/>
      <c r="R158" s="105"/>
      <c r="S158" s="105"/>
      <c r="T158" s="122"/>
      <c r="U158" s="105"/>
      <c r="V158" s="122"/>
      <c r="W158" s="122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</row>
    <row r="159" spans="1:43" ht="35.25" customHeight="1" x14ac:dyDescent="0.55000000000000004">
      <c r="A159" s="159"/>
      <c r="B159" s="134"/>
      <c r="C159" s="105"/>
      <c r="D159" s="105"/>
      <c r="E159" s="105"/>
      <c r="F159" s="106"/>
      <c r="G159" s="108"/>
      <c r="H159" s="122"/>
      <c r="I159" s="122"/>
      <c r="J159" s="122"/>
      <c r="K159" s="122"/>
      <c r="L159" s="122"/>
      <c r="M159" s="122"/>
      <c r="N159" s="122"/>
      <c r="O159" s="122"/>
      <c r="P159" s="105"/>
      <c r="Q159" s="105"/>
      <c r="R159" s="105"/>
      <c r="S159" s="105"/>
      <c r="T159" s="122"/>
      <c r="U159" s="105"/>
      <c r="V159" s="122"/>
      <c r="W159" s="122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</row>
    <row r="160" spans="1:43" ht="35.25" customHeight="1" x14ac:dyDescent="0.55000000000000004">
      <c r="A160" s="159"/>
      <c r="B160" s="134"/>
      <c r="C160" s="105"/>
      <c r="D160" s="105"/>
      <c r="E160" s="105"/>
      <c r="F160" s="106"/>
      <c r="G160" s="108"/>
      <c r="H160" s="122"/>
      <c r="I160" s="122"/>
      <c r="J160" s="122"/>
      <c r="K160" s="122"/>
      <c r="L160" s="122"/>
      <c r="M160" s="122"/>
      <c r="N160" s="122"/>
      <c r="O160" s="122"/>
      <c r="P160" s="105"/>
      <c r="Q160" s="105"/>
      <c r="R160" s="105"/>
      <c r="S160" s="105"/>
      <c r="T160" s="122"/>
      <c r="U160" s="105"/>
      <c r="V160" s="122"/>
      <c r="W160" s="122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</row>
    <row r="161" spans="1:43" ht="35.25" customHeight="1" x14ac:dyDescent="0.55000000000000004">
      <c r="A161" s="159"/>
      <c r="B161" s="134"/>
      <c r="C161" s="105"/>
      <c r="D161" s="105"/>
      <c r="E161" s="105"/>
      <c r="F161" s="106"/>
      <c r="G161" s="108"/>
      <c r="H161" s="122"/>
      <c r="I161" s="122"/>
      <c r="J161" s="122"/>
      <c r="K161" s="122"/>
      <c r="L161" s="122"/>
      <c r="M161" s="122"/>
      <c r="N161" s="122"/>
      <c r="O161" s="122"/>
      <c r="P161" s="105"/>
      <c r="Q161" s="105"/>
      <c r="R161" s="105"/>
      <c r="S161" s="105"/>
      <c r="T161" s="122"/>
      <c r="U161" s="105"/>
      <c r="V161" s="122"/>
      <c r="W161" s="122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</row>
    <row r="162" spans="1:43" ht="35.25" customHeight="1" x14ac:dyDescent="0.55000000000000004">
      <c r="A162" s="159"/>
      <c r="B162" s="134"/>
      <c r="C162" s="105"/>
      <c r="D162" s="105"/>
      <c r="E162" s="105"/>
      <c r="F162" s="106"/>
      <c r="G162" s="108"/>
      <c r="H162" s="122"/>
      <c r="I162" s="122"/>
      <c r="J162" s="122"/>
      <c r="K162" s="122"/>
      <c r="L162" s="122"/>
      <c r="M162" s="122"/>
      <c r="N162" s="122"/>
      <c r="O162" s="122"/>
      <c r="P162" s="105"/>
      <c r="Q162" s="105"/>
      <c r="R162" s="105"/>
      <c r="S162" s="105"/>
      <c r="T162" s="122"/>
      <c r="U162" s="105"/>
      <c r="V162" s="122"/>
      <c r="W162" s="122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</row>
    <row r="163" spans="1:43" ht="35.25" customHeight="1" x14ac:dyDescent="0.55000000000000004">
      <c r="A163" s="159"/>
      <c r="B163" s="134"/>
      <c r="C163" s="105"/>
      <c r="D163" s="105"/>
      <c r="E163" s="105"/>
      <c r="F163" s="106"/>
      <c r="G163" s="108"/>
      <c r="H163" s="122"/>
      <c r="I163" s="122"/>
      <c r="J163" s="122"/>
      <c r="K163" s="122"/>
      <c r="L163" s="122"/>
      <c r="M163" s="122"/>
      <c r="N163" s="122"/>
      <c r="O163" s="122"/>
      <c r="P163" s="105"/>
      <c r="Q163" s="105"/>
      <c r="R163" s="105"/>
      <c r="S163" s="105"/>
      <c r="T163" s="122"/>
      <c r="U163" s="105"/>
      <c r="V163" s="122"/>
      <c r="W163" s="122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</row>
    <row r="164" spans="1:43" ht="35.25" customHeight="1" x14ac:dyDescent="0.55000000000000004">
      <c r="A164" s="159"/>
      <c r="B164" s="134"/>
      <c r="C164" s="105"/>
      <c r="D164" s="105"/>
      <c r="E164" s="105"/>
      <c r="F164" s="106"/>
      <c r="G164" s="108"/>
      <c r="H164" s="122"/>
      <c r="I164" s="122"/>
      <c r="J164" s="122"/>
      <c r="K164" s="122"/>
      <c r="L164" s="122"/>
      <c r="M164" s="122"/>
      <c r="N164" s="122"/>
      <c r="O164" s="122"/>
      <c r="P164" s="105"/>
      <c r="Q164" s="105"/>
      <c r="R164" s="105"/>
      <c r="S164" s="105"/>
      <c r="T164" s="122"/>
      <c r="U164" s="105"/>
      <c r="V164" s="122"/>
      <c r="W164" s="122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</row>
    <row r="165" spans="1:43" ht="35.25" customHeight="1" x14ac:dyDescent="0.55000000000000004">
      <c r="A165" s="159"/>
      <c r="B165" s="134"/>
      <c r="C165" s="105"/>
      <c r="D165" s="105"/>
      <c r="E165" s="105"/>
      <c r="F165" s="106"/>
      <c r="G165" s="108"/>
      <c r="H165" s="122"/>
      <c r="I165" s="122"/>
      <c r="J165" s="122"/>
      <c r="K165" s="122"/>
      <c r="L165" s="122"/>
      <c r="M165" s="122"/>
      <c r="N165" s="122"/>
      <c r="O165" s="122"/>
      <c r="P165" s="105"/>
      <c r="Q165" s="105"/>
      <c r="R165" s="105"/>
      <c r="S165" s="105"/>
      <c r="T165" s="122"/>
      <c r="U165" s="105"/>
      <c r="V165" s="122"/>
      <c r="W165" s="122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</row>
    <row r="166" spans="1:43" ht="35.25" customHeight="1" x14ac:dyDescent="0.55000000000000004">
      <c r="A166" s="159"/>
      <c r="B166" s="134"/>
      <c r="C166" s="105"/>
      <c r="D166" s="105"/>
      <c r="E166" s="105"/>
      <c r="F166" s="106"/>
      <c r="G166" s="108"/>
      <c r="H166" s="122"/>
      <c r="I166" s="122"/>
      <c r="J166" s="122"/>
      <c r="K166" s="122"/>
      <c r="L166" s="122"/>
      <c r="M166" s="122"/>
      <c r="N166" s="122"/>
      <c r="O166" s="122"/>
      <c r="P166" s="105"/>
      <c r="Q166" s="105"/>
      <c r="R166" s="105"/>
      <c r="S166" s="105"/>
      <c r="T166" s="122"/>
      <c r="U166" s="105"/>
      <c r="V166" s="122"/>
      <c r="W166" s="122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</row>
    <row r="167" spans="1:43" ht="35.25" customHeight="1" x14ac:dyDescent="0.55000000000000004">
      <c r="A167" s="159"/>
      <c r="B167" s="134"/>
      <c r="C167" s="105"/>
      <c r="D167" s="105"/>
      <c r="E167" s="105"/>
      <c r="F167" s="106"/>
      <c r="G167" s="108"/>
      <c r="H167" s="122"/>
      <c r="I167" s="122"/>
      <c r="J167" s="122"/>
      <c r="K167" s="122"/>
      <c r="L167" s="122"/>
      <c r="M167" s="122"/>
      <c r="N167" s="122"/>
      <c r="O167" s="122"/>
      <c r="P167" s="105"/>
      <c r="Q167" s="105"/>
      <c r="R167" s="105"/>
      <c r="S167" s="105"/>
      <c r="T167" s="122"/>
      <c r="U167" s="105"/>
      <c r="V167" s="122"/>
      <c r="W167" s="122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</row>
    <row r="168" spans="1:43" ht="35.25" customHeight="1" x14ac:dyDescent="0.55000000000000004">
      <c r="A168" s="159"/>
      <c r="B168" s="134"/>
      <c r="C168" s="105"/>
      <c r="D168" s="105"/>
      <c r="E168" s="105"/>
      <c r="F168" s="106"/>
      <c r="G168" s="108"/>
      <c r="H168" s="122"/>
      <c r="I168" s="122"/>
      <c r="J168" s="122"/>
      <c r="K168" s="122"/>
      <c r="L168" s="122"/>
      <c r="M168" s="122"/>
      <c r="N168" s="122"/>
      <c r="O168" s="122"/>
      <c r="P168" s="105"/>
      <c r="Q168" s="105"/>
      <c r="R168" s="105"/>
      <c r="S168" s="105"/>
      <c r="T168" s="122"/>
      <c r="U168" s="105"/>
      <c r="V168" s="122"/>
      <c r="W168" s="122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</row>
    <row r="169" spans="1:43" ht="35.25" customHeight="1" x14ac:dyDescent="0.55000000000000004">
      <c r="A169" s="159"/>
      <c r="B169" s="134"/>
      <c r="C169" s="105"/>
      <c r="D169" s="105"/>
      <c r="E169" s="105"/>
      <c r="F169" s="106"/>
      <c r="G169" s="108"/>
      <c r="H169" s="122"/>
      <c r="I169" s="122"/>
      <c r="J169" s="122"/>
      <c r="K169" s="122"/>
      <c r="L169" s="122"/>
      <c r="M169" s="122"/>
      <c r="N169" s="122"/>
      <c r="O169" s="122"/>
      <c r="P169" s="105"/>
      <c r="Q169" s="105"/>
      <c r="R169" s="105"/>
      <c r="S169" s="105"/>
      <c r="T169" s="122"/>
      <c r="U169" s="105"/>
      <c r="V169" s="122"/>
      <c r="W169" s="122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</row>
    <row r="170" spans="1:43" ht="35.25" customHeight="1" x14ac:dyDescent="0.55000000000000004">
      <c r="A170" s="159"/>
      <c r="B170" s="134"/>
      <c r="C170" s="105"/>
      <c r="D170" s="105"/>
      <c r="E170" s="105"/>
      <c r="F170" s="106"/>
      <c r="G170" s="108"/>
      <c r="H170" s="122"/>
      <c r="I170" s="122"/>
      <c r="J170" s="122"/>
      <c r="K170" s="122"/>
      <c r="L170" s="122"/>
      <c r="M170" s="122"/>
      <c r="N170" s="122"/>
      <c r="O170" s="122"/>
      <c r="P170" s="105"/>
      <c r="Q170" s="105"/>
      <c r="R170" s="105"/>
      <c r="S170" s="105"/>
      <c r="T170" s="122"/>
      <c r="U170" s="105"/>
      <c r="V170" s="122"/>
      <c r="W170" s="122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</row>
    <row r="171" spans="1:43" ht="35.25" customHeight="1" x14ac:dyDescent="0.55000000000000004">
      <c r="A171" s="159"/>
      <c r="B171" s="134"/>
      <c r="C171" s="105"/>
      <c r="D171" s="105"/>
      <c r="E171" s="105"/>
      <c r="F171" s="106"/>
      <c r="G171" s="108"/>
      <c r="H171" s="122"/>
      <c r="I171" s="122"/>
      <c r="J171" s="122"/>
      <c r="K171" s="122"/>
      <c r="L171" s="122"/>
      <c r="M171" s="122"/>
      <c r="N171" s="122"/>
      <c r="O171" s="122"/>
      <c r="P171" s="105"/>
      <c r="Q171" s="105"/>
      <c r="R171" s="105"/>
      <c r="S171" s="105"/>
      <c r="T171" s="122"/>
      <c r="U171" s="105"/>
      <c r="V171" s="122"/>
      <c r="W171" s="122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</row>
    <row r="172" spans="1:43" ht="35.25" customHeight="1" x14ac:dyDescent="0.55000000000000004">
      <c r="A172" s="159"/>
      <c r="B172" s="134"/>
      <c r="C172" s="105"/>
      <c r="D172" s="105"/>
      <c r="E172" s="105"/>
      <c r="F172" s="106"/>
      <c r="G172" s="108"/>
      <c r="H172" s="122"/>
      <c r="I172" s="122"/>
      <c r="J172" s="122"/>
      <c r="K172" s="122"/>
      <c r="L172" s="122"/>
      <c r="M172" s="122"/>
      <c r="N172" s="122"/>
      <c r="O172" s="122"/>
      <c r="P172" s="105"/>
      <c r="Q172" s="105"/>
      <c r="R172" s="105"/>
      <c r="S172" s="105"/>
      <c r="T172" s="122"/>
      <c r="U172" s="105"/>
      <c r="V172" s="122"/>
      <c r="W172" s="122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</row>
    <row r="173" spans="1:43" ht="35.25" customHeight="1" x14ac:dyDescent="0.55000000000000004">
      <c r="A173" s="159"/>
      <c r="B173" s="134"/>
      <c r="C173" s="105"/>
      <c r="D173" s="105"/>
      <c r="E173" s="105"/>
      <c r="F173" s="106"/>
      <c r="G173" s="108"/>
      <c r="H173" s="122"/>
      <c r="I173" s="122"/>
      <c r="J173" s="122"/>
      <c r="K173" s="122"/>
      <c r="L173" s="122"/>
      <c r="M173" s="122"/>
      <c r="N173" s="122"/>
      <c r="O173" s="122"/>
      <c r="P173" s="105"/>
      <c r="Q173" s="105"/>
      <c r="R173" s="105"/>
      <c r="S173" s="105"/>
      <c r="T173" s="122"/>
      <c r="U173" s="105"/>
      <c r="V173" s="122"/>
      <c r="W173" s="122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</row>
    <row r="174" spans="1:43" ht="35.25" customHeight="1" x14ac:dyDescent="0.55000000000000004">
      <c r="A174" s="159"/>
      <c r="B174" s="134"/>
      <c r="C174" s="105"/>
      <c r="D174" s="105"/>
      <c r="E174" s="105"/>
      <c r="F174" s="106"/>
      <c r="G174" s="108"/>
      <c r="H174" s="122"/>
      <c r="I174" s="122"/>
      <c r="J174" s="122"/>
      <c r="K174" s="122"/>
      <c r="L174" s="122"/>
      <c r="M174" s="122"/>
      <c r="N174" s="122"/>
      <c r="O174" s="122"/>
      <c r="P174" s="105"/>
      <c r="Q174" s="105"/>
      <c r="R174" s="105"/>
      <c r="S174" s="105"/>
      <c r="T174" s="122"/>
      <c r="U174" s="105"/>
      <c r="V174" s="122"/>
      <c r="W174" s="122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</row>
    <row r="175" spans="1:43" ht="35.25" customHeight="1" x14ac:dyDescent="0.55000000000000004">
      <c r="A175" s="159"/>
      <c r="B175" s="134"/>
      <c r="C175" s="105"/>
      <c r="D175" s="105"/>
      <c r="E175" s="105"/>
      <c r="F175" s="106"/>
      <c r="G175" s="108"/>
      <c r="H175" s="122"/>
      <c r="I175" s="122"/>
      <c r="J175" s="122"/>
      <c r="K175" s="122"/>
      <c r="L175" s="122"/>
      <c r="M175" s="122"/>
      <c r="N175" s="122"/>
      <c r="O175" s="122"/>
      <c r="P175" s="105"/>
      <c r="Q175" s="105"/>
      <c r="R175" s="105"/>
      <c r="S175" s="105"/>
      <c r="T175" s="122"/>
      <c r="U175" s="105"/>
      <c r="V175" s="122"/>
      <c r="W175" s="122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</row>
    <row r="176" spans="1:43" ht="35.25" customHeight="1" x14ac:dyDescent="0.55000000000000004">
      <c r="A176" s="159"/>
      <c r="B176" s="134"/>
      <c r="C176" s="105"/>
      <c r="D176" s="105"/>
      <c r="E176" s="105"/>
      <c r="F176" s="106"/>
      <c r="G176" s="108"/>
      <c r="H176" s="122"/>
      <c r="I176" s="122"/>
      <c r="J176" s="122"/>
      <c r="K176" s="122"/>
      <c r="L176" s="122"/>
      <c r="M176" s="122"/>
      <c r="N176" s="122"/>
      <c r="O176" s="122"/>
      <c r="P176" s="105"/>
      <c r="Q176" s="105"/>
      <c r="R176" s="105"/>
      <c r="S176" s="105"/>
      <c r="T176" s="122"/>
      <c r="U176" s="105"/>
      <c r="V176" s="122"/>
      <c r="W176" s="122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</row>
    <row r="177" spans="1:43" ht="35.25" customHeight="1" x14ac:dyDescent="0.55000000000000004">
      <c r="A177" s="159"/>
      <c r="B177" s="134"/>
      <c r="C177" s="105"/>
      <c r="D177" s="105"/>
      <c r="E177" s="105"/>
      <c r="F177" s="106"/>
      <c r="G177" s="108"/>
      <c r="H177" s="122"/>
      <c r="I177" s="122"/>
      <c r="J177" s="122"/>
      <c r="K177" s="122"/>
      <c r="L177" s="122"/>
      <c r="M177" s="122"/>
      <c r="N177" s="122"/>
      <c r="O177" s="122"/>
      <c r="P177" s="105"/>
      <c r="Q177" s="105"/>
      <c r="R177" s="105"/>
      <c r="S177" s="105"/>
      <c r="T177" s="122"/>
      <c r="U177" s="105"/>
      <c r="V177" s="122"/>
      <c r="W177" s="122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</row>
    <row r="178" spans="1:43" ht="35.25" customHeight="1" x14ac:dyDescent="0.55000000000000004">
      <c r="A178" s="159"/>
      <c r="B178" s="134"/>
      <c r="C178" s="105"/>
      <c r="D178" s="105"/>
      <c r="E178" s="105"/>
      <c r="F178" s="106"/>
      <c r="G178" s="108"/>
      <c r="H178" s="122"/>
      <c r="I178" s="122"/>
      <c r="J178" s="122"/>
      <c r="K178" s="122"/>
      <c r="L178" s="122"/>
      <c r="M178" s="122"/>
      <c r="N178" s="122"/>
      <c r="O178" s="122"/>
      <c r="P178" s="105"/>
      <c r="Q178" s="105"/>
      <c r="R178" s="105"/>
      <c r="S178" s="105"/>
      <c r="T178" s="122"/>
      <c r="U178" s="105"/>
      <c r="V178" s="122"/>
      <c r="W178" s="122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</row>
    <row r="179" spans="1:43" ht="35.25" customHeight="1" x14ac:dyDescent="0.55000000000000004">
      <c r="A179" s="159"/>
      <c r="B179" s="134"/>
      <c r="C179" s="105"/>
      <c r="D179" s="105"/>
      <c r="E179" s="105"/>
      <c r="F179" s="106"/>
      <c r="G179" s="108"/>
      <c r="H179" s="122"/>
      <c r="I179" s="122"/>
      <c r="J179" s="122"/>
      <c r="K179" s="122"/>
      <c r="L179" s="122"/>
      <c r="M179" s="122"/>
      <c r="N179" s="122"/>
      <c r="O179" s="122"/>
      <c r="P179" s="105"/>
      <c r="Q179" s="105"/>
      <c r="R179" s="105"/>
      <c r="S179" s="105"/>
      <c r="T179" s="122"/>
      <c r="U179" s="105"/>
      <c r="V179" s="122"/>
      <c r="W179" s="122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</row>
    <row r="180" spans="1:43" ht="35.25" customHeight="1" x14ac:dyDescent="0.55000000000000004">
      <c r="A180" s="159"/>
      <c r="B180" s="134"/>
      <c r="C180" s="105"/>
      <c r="D180" s="105"/>
      <c r="E180" s="105"/>
      <c r="F180" s="106"/>
      <c r="G180" s="108"/>
      <c r="H180" s="122"/>
      <c r="I180" s="122"/>
      <c r="J180" s="122"/>
      <c r="K180" s="122"/>
      <c r="L180" s="122"/>
      <c r="M180" s="122"/>
      <c r="N180" s="122"/>
      <c r="O180" s="122"/>
      <c r="P180" s="105"/>
      <c r="Q180" s="105"/>
      <c r="R180" s="105"/>
      <c r="S180" s="105"/>
      <c r="T180" s="122"/>
      <c r="U180" s="105"/>
      <c r="V180" s="122"/>
      <c r="W180" s="122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</row>
    <row r="181" spans="1:43" ht="35.25" customHeight="1" x14ac:dyDescent="0.55000000000000004">
      <c r="A181" s="159"/>
      <c r="B181" s="134"/>
      <c r="C181" s="105"/>
      <c r="D181" s="105"/>
      <c r="E181" s="105"/>
      <c r="F181" s="106"/>
      <c r="G181" s="108"/>
      <c r="H181" s="122"/>
      <c r="I181" s="122"/>
      <c r="J181" s="122"/>
      <c r="K181" s="122"/>
      <c r="L181" s="122"/>
      <c r="M181" s="122"/>
      <c r="N181" s="122"/>
      <c r="O181" s="122"/>
      <c r="P181" s="105"/>
      <c r="Q181" s="105"/>
      <c r="R181" s="105"/>
      <c r="S181" s="105"/>
      <c r="T181" s="122"/>
      <c r="U181" s="105"/>
      <c r="V181" s="122"/>
      <c r="W181" s="122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</row>
    <row r="182" spans="1:43" ht="35.25" customHeight="1" x14ac:dyDescent="0.55000000000000004">
      <c r="A182" s="159"/>
      <c r="B182" s="134"/>
      <c r="C182" s="105"/>
      <c r="D182" s="105"/>
      <c r="E182" s="105"/>
      <c r="F182" s="106"/>
      <c r="G182" s="108"/>
      <c r="H182" s="122"/>
      <c r="I182" s="122"/>
      <c r="J182" s="122"/>
      <c r="K182" s="122"/>
      <c r="L182" s="122"/>
      <c r="M182" s="122"/>
      <c r="N182" s="122"/>
      <c r="O182" s="122"/>
      <c r="P182" s="105"/>
      <c r="Q182" s="105"/>
      <c r="R182" s="105"/>
      <c r="S182" s="105"/>
      <c r="T182" s="122"/>
      <c r="U182" s="105"/>
      <c r="V182" s="122"/>
      <c r="W182" s="122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</row>
    <row r="183" spans="1:43" ht="35.25" customHeight="1" x14ac:dyDescent="0.55000000000000004">
      <c r="A183" s="159"/>
      <c r="B183" s="134"/>
      <c r="C183" s="105"/>
      <c r="D183" s="105"/>
      <c r="E183" s="105"/>
      <c r="F183" s="106"/>
      <c r="G183" s="108"/>
      <c r="H183" s="122"/>
      <c r="I183" s="122"/>
      <c r="J183" s="122"/>
      <c r="K183" s="122"/>
      <c r="L183" s="122"/>
      <c r="M183" s="122"/>
      <c r="N183" s="122"/>
      <c r="O183" s="122"/>
      <c r="P183" s="105"/>
      <c r="Q183" s="105"/>
      <c r="R183" s="105"/>
      <c r="S183" s="105"/>
      <c r="T183" s="122"/>
      <c r="U183" s="105"/>
      <c r="V183" s="122"/>
      <c r="W183" s="122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</row>
    <row r="184" spans="1:43" ht="35.25" customHeight="1" x14ac:dyDescent="0.55000000000000004">
      <c r="A184" s="159"/>
      <c r="B184" s="134"/>
      <c r="C184" s="105"/>
      <c r="D184" s="105"/>
      <c r="E184" s="105"/>
      <c r="F184" s="106"/>
      <c r="G184" s="108"/>
      <c r="H184" s="122"/>
      <c r="I184" s="122"/>
      <c r="J184" s="122"/>
      <c r="K184" s="122"/>
      <c r="L184" s="122"/>
      <c r="M184" s="122"/>
      <c r="N184" s="122"/>
      <c r="O184" s="122"/>
      <c r="P184" s="105"/>
      <c r="Q184" s="105"/>
      <c r="R184" s="105"/>
      <c r="S184" s="105"/>
      <c r="T184" s="122"/>
      <c r="U184" s="105"/>
      <c r="V184" s="122"/>
      <c r="W184" s="122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</row>
    <row r="185" spans="1:43" ht="35.25" customHeight="1" x14ac:dyDescent="0.55000000000000004">
      <c r="A185" s="159"/>
      <c r="B185" s="134"/>
      <c r="C185" s="105"/>
      <c r="D185" s="105"/>
      <c r="E185" s="105"/>
      <c r="F185" s="106"/>
      <c r="G185" s="108"/>
      <c r="H185" s="122"/>
      <c r="I185" s="122"/>
      <c r="J185" s="122"/>
      <c r="K185" s="122"/>
      <c r="L185" s="122"/>
      <c r="M185" s="122"/>
      <c r="N185" s="122"/>
      <c r="O185" s="122"/>
      <c r="P185" s="105"/>
      <c r="Q185" s="105"/>
      <c r="R185" s="105"/>
      <c r="S185" s="105"/>
      <c r="T185" s="122"/>
      <c r="U185" s="105"/>
      <c r="V185" s="122"/>
      <c r="W185" s="122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</row>
    <row r="186" spans="1:43" ht="35.25" customHeight="1" x14ac:dyDescent="0.55000000000000004">
      <c r="A186" s="159"/>
      <c r="B186" s="134"/>
      <c r="C186" s="105"/>
      <c r="D186" s="105"/>
      <c r="E186" s="105"/>
      <c r="F186" s="106"/>
      <c r="G186" s="108"/>
      <c r="H186" s="122"/>
      <c r="I186" s="122"/>
      <c r="J186" s="122"/>
      <c r="K186" s="122"/>
      <c r="L186" s="122"/>
      <c r="M186" s="122"/>
      <c r="N186" s="122"/>
      <c r="O186" s="122"/>
      <c r="P186" s="105"/>
      <c r="Q186" s="105"/>
      <c r="R186" s="105"/>
      <c r="S186" s="105"/>
      <c r="T186" s="122"/>
      <c r="U186" s="105"/>
      <c r="V186" s="122"/>
      <c r="W186" s="122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</row>
    <row r="187" spans="1:43" ht="35.25" customHeight="1" x14ac:dyDescent="0.55000000000000004">
      <c r="A187" s="159"/>
      <c r="B187" s="134"/>
      <c r="C187" s="105"/>
      <c r="D187" s="105"/>
      <c r="E187" s="105"/>
      <c r="F187" s="106"/>
      <c r="G187" s="108"/>
      <c r="H187" s="122"/>
      <c r="I187" s="122"/>
      <c r="J187" s="122"/>
      <c r="K187" s="122"/>
      <c r="L187" s="122"/>
      <c r="M187" s="122"/>
      <c r="N187" s="122"/>
      <c r="O187" s="122"/>
      <c r="P187" s="105"/>
      <c r="Q187" s="105"/>
      <c r="R187" s="105"/>
      <c r="S187" s="105"/>
      <c r="T187" s="122"/>
      <c r="U187" s="105"/>
      <c r="V187" s="122"/>
      <c r="W187" s="122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</row>
    <row r="188" spans="1:43" ht="35.25" customHeight="1" x14ac:dyDescent="0.55000000000000004">
      <c r="A188" s="159"/>
      <c r="B188" s="134"/>
      <c r="C188" s="105"/>
      <c r="D188" s="105"/>
      <c r="E188" s="105"/>
      <c r="F188" s="106"/>
      <c r="G188" s="108"/>
      <c r="H188" s="122"/>
      <c r="I188" s="122"/>
      <c r="J188" s="122"/>
      <c r="K188" s="122"/>
      <c r="L188" s="122"/>
      <c r="M188" s="122"/>
      <c r="N188" s="122"/>
      <c r="O188" s="122"/>
      <c r="P188" s="105"/>
      <c r="Q188" s="105"/>
      <c r="R188" s="105"/>
      <c r="S188" s="105"/>
      <c r="T188" s="122"/>
      <c r="U188" s="105"/>
      <c r="V188" s="122"/>
      <c r="W188" s="122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</row>
    <row r="189" spans="1:43" ht="35.25" customHeight="1" x14ac:dyDescent="0.55000000000000004">
      <c r="A189" s="159"/>
      <c r="B189" s="134"/>
      <c r="C189" s="105"/>
      <c r="D189" s="105"/>
      <c r="E189" s="105"/>
      <c r="F189" s="106"/>
      <c r="G189" s="108"/>
      <c r="H189" s="122"/>
      <c r="I189" s="122"/>
      <c r="J189" s="122"/>
      <c r="K189" s="122"/>
      <c r="L189" s="122"/>
      <c r="M189" s="122"/>
      <c r="N189" s="122"/>
      <c r="O189" s="122"/>
      <c r="P189" s="105"/>
      <c r="Q189" s="105"/>
      <c r="R189" s="105"/>
      <c r="S189" s="105"/>
      <c r="T189" s="122"/>
      <c r="U189" s="105"/>
      <c r="V189" s="122"/>
      <c r="W189" s="122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</row>
    <row r="190" spans="1:43" ht="35.25" customHeight="1" x14ac:dyDescent="0.55000000000000004">
      <c r="A190" s="159"/>
      <c r="B190" s="134"/>
      <c r="C190" s="105"/>
      <c r="D190" s="105"/>
      <c r="E190" s="105"/>
      <c r="F190" s="106"/>
      <c r="G190" s="108"/>
      <c r="H190" s="122"/>
      <c r="I190" s="122"/>
      <c r="J190" s="122"/>
      <c r="K190" s="122"/>
      <c r="L190" s="122"/>
      <c r="M190" s="122"/>
      <c r="N190" s="122"/>
      <c r="O190" s="122"/>
      <c r="P190" s="105"/>
      <c r="Q190" s="105"/>
      <c r="R190" s="105"/>
      <c r="S190" s="105"/>
      <c r="T190" s="122"/>
      <c r="U190" s="105"/>
      <c r="V190" s="122"/>
      <c r="W190" s="122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</row>
    <row r="191" spans="1:43" ht="35.25" customHeight="1" x14ac:dyDescent="0.55000000000000004">
      <c r="A191" s="159"/>
      <c r="B191" s="134"/>
      <c r="C191" s="105"/>
      <c r="D191" s="105"/>
      <c r="E191" s="105"/>
      <c r="F191" s="106"/>
      <c r="G191" s="108"/>
      <c r="H191" s="122"/>
      <c r="I191" s="122"/>
      <c r="J191" s="122"/>
      <c r="K191" s="122"/>
      <c r="L191" s="122"/>
      <c r="M191" s="122"/>
      <c r="N191" s="122"/>
      <c r="O191" s="122"/>
      <c r="P191" s="105"/>
      <c r="Q191" s="105"/>
      <c r="R191" s="105"/>
      <c r="S191" s="105"/>
      <c r="T191" s="122"/>
      <c r="U191" s="105"/>
      <c r="V191" s="122"/>
      <c r="W191" s="122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</row>
    <row r="192" spans="1:43" ht="35.25" customHeight="1" x14ac:dyDescent="0.55000000000000004">
      <c r="A192" s="159"/>
      <c r="B192" s="134"/>
      <c r="C192" s="105"/>
      <c r="D192" s="105"/>
      <c r="E192" s="105"/>
      <c r="F192" s="106"/>
      <c r="G192" s="108"/>
      <c r="H192" s="122"/>
      <c r="I192" s="122"/>
      <c r="J192" s="122"/>
      <c r="K192" s="122"/>
      <c r="L192" s="122"/>
      <c r="M192" s="122"/>
      <c r="N192" s="122"/>
      <c r="O192" s="122"/>
      <c r="P192" s="105"/>
      <c r="Q192" s="105"/>
      <c r="R192" s="105"/>
      <c r="S192" s="105"/>
      <c r="T192" s="122"/>
      <c r="U192" s="105"/>
      <c r="V192" s="122"/>
      <c r="W192" s="122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</row>
    <row r="193" spans="1:43" ht="35.25" customHeight="1" x14ac:dyDescent="0.55000000000000004">
      <c r="A193" s="159"/>
      <c r="B193" s="134"/>
      <c r="C193" s="105"/>
      <c r="D193" s="105"/>
      <c r="E193" s="105"/>
      <c r="F193" s="106"/>
      <c r="G193" s="108"/>
      <c r="H193" s="122"/>
      <c r="I193" s="122"/>
      <c r="J193" s="122"/>
      <c r="K193" s="122"/>
      <c r="L193" s="122"/>
      <c r="M193" s="122"/>
      <c r="N193" s="122"/>
      <c r="O193" s="122"/>
      <c r="P193" s="105"/>
      <c r="Q193" s="105"/>
      <c r="R193" s="105"/>
      <c r="S193" s="105"/>
      <c r="T193" s="122"/>
      <c r="U193" s="105"/>
      <c r="V193" s="122"/>
      <c r="W193" s="122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</row>
    <row r="194" spans="1:43" ht="35.25" customHeight="1" x14ac:dyDescent="0.55000000000000004">
      <c r="A194" s="159"/>
      <c r="B194" s="134"/>
      <c r="C194" s="105"/>
      <c r="D194" s="105"/>
      <c r="E194" s="105"/>
      <c r="F194" s="106"/>
      <c r="G194" s="108"/>
      <c r="H194" s="122"/>
      <c r="I194" s="122"/>
      <c r="J194" s="122"/>
      <c r="K194" s="122"/>
      <c r="L194" s="122"/>
      <c r="M194" s="122"/>
      <c r="N194" s="122"/>
      <c r="O194" s="122"/>
      <c r="P194" s="105"/>
      <c r="Q194" s="105"/>
      <c r="R194" s="105"/>
      <c r="S194" s="105"/>
      <c r="T194" s="122"/>
      <c r="U194" s="105"/>
      <c r="V194" s="122"/>
      <c r="W194" s="122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</row>
    <row r="195" spans="1:43" ht="35.25" customHeight="1" x14ac:dyDescent="0.55000000000000004">
      <c r="A195" s="159"/>
      <c r="B195" s="134"/>
      <c r="C195" s="105"/>
      <c r="D195" s="105"/>
      <c r="E195" s="105"/>
      <c r="F195" s="106"/>
      <c r="G195" s="108"/>
      <c r="H195" s="122"/>
      <c r="I195" s="122"/>
      <c r="J195" s="122"/>
      <c r="K195" s="122"/>
      <c r="L195" s="122"/>
      <c r="M195" s="122"/>
      <c r="N195" s="122"/>
      <c r="O195" s="122"/>
      <c r="P195" s="105"/>
      <c r="Q195" s="105"/>
      <c r="R195" s="105"/>
      <c r="S195" s="105"/>
      <c r="T195" s="122"/>
      <c r="U195" s="105"/>
      <c r="V195" s="122"/>
      <c r="W195" s="122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</row>
    <row r="196" spans="1:43" ht="35.25" customHeight="1" x14ac:dyDescent="0.55000000000000004">
      <c r="A196" s="159"/>
      <c r="B196" s="134"/>
      <c r="C196" s="105"/>
      <c r="D196" s="105"/>
      <c r="E196" s="105"/>
      <c r="F196" s="106"/>
      <c r="G196" s="108"/>
      <c r="H196" s="122"/>
      <c r="I196" s="122"/>
      <c r="J196" s="122"/>
      <c r="K196" s="122"/>
      <c r="L196" s="122"/>
      <c r="M196" s="122"/>
      <c r="N196" s="122"/>
      <c r="O196" s="122"/>
      <c r="P196" s="105"/>
      <c r="Q196" s="105"/>
      <c r="R196" s="105"/>
      <c r="S196" s="105"/>
      <c r="T196" s="122"/>
      <c r="U196" s="105"/>
      <c r="V196" s="122"/>
      <c r="W196" s="122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</row>
    <row r="197" spans="1:43" ht="35.25" customHeight="1" x14ac:dyDescent="0.55000000000000004">
      <c r="A197" s="159"/>
      <c r="B197" s="134"/>
      <c r="C197" s="105"/>
      <c r="D197" s="105"/>
      <c r="E197" s="105"/>
      <c r="F197" s="106"/>
      <c r="G197" s="108"/>
      <c r="H197" s="122"/>
      <c r="I197" s="122"/>
      <c r="J197" s="122"/>
      <c r="K197" s="122"/>
      <c r="L197" s="122"/>
      <c r="M197" s="122"/>
      <c r="N197" s="122"/>
      <c r="O197" s="122"/>
      <c r="P197" s="105"/>
      <c r="Q197" s="105"/>
      <c r="R197" s="105"/>
      <c r="S197" s="105"/>
      <c r="T197" s="122"/>
      <c r="U197" s="105"/>
      <c r="V197" s="122"/>
      <c r="W197" s="122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</row>
    <row r="198" spans="1:43" ht="35.25" customHeight="1" x14ac:dyDescent="0.55000000000000004">
      <c r="A198" s="159"/>
      <c r="B198" s="134"/>
      <c r="C198" s="105"/>
      <c r="D198" s="105"/>
      <c r="E198" s="105"/>
      <c r="F198" s="106"/>
      <c r="G198" s="108"/>
      <c r="H198" s="122"/>
      <c r="I198" s="122"/>
      <c r="J198" s="122"/>
      <c r="K198" s="122"/>
      <c r="L198" s="122"/>
      <c r="M198" s="122"/>
      <c r="N198" s="122"/>
      <c r="O198" s="122"/>
      <c r="P198" s="105"/>
      <c r="Q198" s="105"/>
      <c r="R198" s="105"/>
      <c r="S198" s="105"/>
      <c r="T198" s="122"/>
      <c r="U198" s="105"/>
      <c r="V198" s="122"/>
      <c r="W198" s="122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</row>
    <row r="199" spans="1:43" ht="35.25" customHeight="1" x14ac:dyDescent="0.55000000000000004">
      <c r="A199" s="159"/>
      <c r="B199" s="134"/>
      <c r="C199" s="105"/>
      <c r="D199" s="105"/>
      <c r="E199" s="105"/>
      <c r="F199" s="106"/>
      <c r="G199" s="108"/>
      <c r="H199" s="122"/>
      <c r="I199" s="122"/>
      <c r="J199" s="122"/>
      <c r="K199" s="122"/>
      <c r="L199" s="122"/>
      <c r="M199" s="122"/>
      <c r="N199" s="122"/>
      <c r="O199" s="122"/>
      <c r="P199" s="105"/>
      <c r="Q199" s="105"/>
      <c r="R199" s="105"/>
      <c r="S199" s="105"/>
      <c r="T199" s="122"/>
      <c r="U199" s="105"/>
      <c r="V199" s="122"/>
      <c r="W199" s="122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</row>
    <row r="200" spans="1:43" ht="35.25" customHeight="1" x14ac:dyDescent="0.55000000000000004">
      <c r="A200" s="159"/>
      <c r="B200" s="134"/>
      <c r="C200" s="105"/>
      <c r="D200" s="105"/>
      <c r="E200" s="105"/>
      <c r="F200" s="106"/>
      <c r="G200" s="108"/>
      <c r="H200" s="122"/>
      <c r="I200" s="122"/>
      <c r="J200" s="122"/>
      <c r="K200" s="122"/>
      <c r="L200" s="122"/>
      <c r="M200" s="122"/>
      <c r="N200" s="122"/>
      <c r="O200" s="122"/>
      <c r="P200" s="105"/>
      <c r="Q200" s="105"/>
      <c r="R200" s="105"/>
      <c r="S200" s="105"/>
      <c r="T200" s="122"/>
      <c r="U200" s="105"/>
      <c r="V200" s="122"/>
      <c r="W200" s="122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</row>
    <row r="201" spans="1:43" ht="35.25" customHeight="1" x14ac:dyDescent="0.55000000000000004">
      <c r="A201" s="159"/>
      <c r="B201" s="134"/>
      <c r="C201" s="105"/>
      <c r="D201" s="105"/>
      <c r="E201" s="105"/>
      <c r="F201" s="106"/>
      <c r="G201" s="108"/>
      <c r="H201" s="122"/>
      <c r="I201" s="122"/>
      <c r="J201" s="122"/>
      <c r="K201" s="122"/>
      <c r="L201" s="122"/>
      <c r="M201" s="122"/>
      <c r="N201" s="122"/>
      <c r="O201" s="122"/>
      <c r="P201" s="105"/>
      <c r="Q201" s="105"/>
      <c r="R201" s="105"/>
      <c r="S201" s="105"/>
      <c r="T201" s="122"/>
      <c r="U201" s="105"/>
      <c r="V201" s="122"/>
      <c r="W201" s="122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</row>
    <row r="202" spans="1:43" ht="35.25" customHeight="1" x14ac:dyDescent="0.55000000000000004">
      <c r="A202" s="159"/>
      <c r="B202" s="134"/>
      <c r="C202" s="105"/>
      <c r="D202" s="105"/>
      <c r="E202" s="105"/>
      <c r="F202" s="106"/>
      <c r="G202" s="108"/>
      <c r="H202" s="122"/>
      <c r="I202" s="122"/>
      <c r="J202" s="122"/>
      <c r="K202" s="122"/>
      <c r="L202" s="122"/>
      <c r="M202" s="122"/>
      <c r="N202" s="122"/>
      <c r="O202" s="122"/>
      <c r="P202" s="105"/>
      <c r="Q202" s="105"/>
      <c r="R202" s="105"/>
      <c r="S202" s="105"/>
      <c r="T202" s="122"/>
      <c r="U202" s="105"/>
      <c r="V202" s="122"/>
      <c r="W202" s="122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</row>
    <row r="203" spans="1:43" ht="35.25" customHeight="1" x14ac:dyDescent="0.55000000000000004">
      <c r="A203" s="159"/>
      <c r="B203" s="134"/>
      <c r="C203" s="105"/>
      <c r="D203" s="105"/>
      <c r="E203" s="105"/>
      <c r="F203" s="106"/>
      <c r="G203" s="108"/>
      <c r="H203" s="122"/>
      <c r="I203" s="122"/>
      <c r="J203" s="122"/>
      <c r="K203" s="122"/>
      <c r="L203" s="122"/>
      <c r="M203" s="122"/>
      <c r="N203" s="122"/>
      <c r="O203" s="122"/>
      <c r="P203" s="105"/>
      <c r="Q203" s="105"/>
      <c r="R203" s="105"/>
      <c r="S203" s="105"/>
      <c r="T203" s="122"/>
      <c r="U203" s="105"/>
      <c r="V203" s="122"/>
      <c r="W203" s="122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</row>
    <row r="204" spans="1:43" ht="35.25" customHeight="1" x14ac:dyDescent="0.55000000000000004">
      <c r="A204" s="159"/>
      <c r="B204" s="134"/>
      <c r="C204" s="105"/>
      <c r="D204" s="105"/>
      <c r="E204" s="105"/>
      <c r="F204" s="106"/>
      <c r="G204" s="108"/>
      <c r="H204" s="122"/>
      <c r="I204" s="122"/>
      <c r="J204" s="122"/>
      <c r="K204" s="122"/>
      <c r="L204" s="122"/>
      <c r="M204" s="122"/>
      <c r="N204" s="122"/>
      <c r="O204" s="122"/>
      <c r="P204" s="105"/>
      <c r="Q204" s="105"/>
      <c r="R204" s="105"/>
      <c r="S204" s="105"/>
      <c r="T204" s="122"/>
      <c r="U204" s="105"/>
      <c r="V204" s="122"/>
      <c r="W204" s="122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</row>
    <row r="205" spans="1:43" ht="35.25" customHeight="1" x14ac:dyDescent="0.55000000000000004">
      <c r="A205" s="159"/>
      <c r="B205" s="134"/>
      <c r="C205" s="105"/>
      <c r="D205" s="105"/>
      <c r="E205" s="105"/>
      <c r="F205" s="106"/>
      <c r="G205" s="108"/>
      <c r="H205" s="122"/>
      <c r="I205" s="122"/>
      <c r="J205" s="122"/>
      <c r="K205" s="122"/>
      <c r="L205" s="122"/>
      <c r="M205" s="122"/>
      <c r="N205" s="122"/>
      <c r="O205" s="122"/>
      <c r="P205" s="105"/>
      <c r="Q205" s="105"/>
      <c r="R205" s="105"/>
      <c r="S205" s="105"/>
      <c r="T205" s="122"/>
      <c r="U205" s="105"/>
      <c r="V205" s="122"/>
      <c r="W205" s="122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</row>
    <row r="206" spans="1:43" ht="35.25" customHeight="1" x14ac:dyDescent="0.55000000000000004">
      <c r="A206" s="159"/>
      <c r="B206" s="134"/>
      <c r="C206" s="105"/>
      <c r="D206" s="105"/>
      <c r="E206" s="105"/>
      <c r="F206" s="106"/>
      <c r="G206" s="108"/>
      <c r="H206" s="122"/>
      <c r="I206" s="122"/>
      <c r="J206" s="122"/>
      <c r="K206" s="122"/>
      <c r="L206" s="122"/>
      <c r="M206" s="122"/>
      <c r="N206" s="122"/>
      <c r="O206" s="122"/>
      <c r="P206" s="105"/>
      <c r="Q206" s="105"/>
      <c r="R206" s="105"/>
      <c r="S206" s="105"/>
      <c r="T206" s="122"/>
      <c r="U206" s="105"/>
      <c r="V206" s="122"/>
      <c r="W206" s="122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</row>
    <row r="207" spans="1:43" ht="35.25" customHeight="1" x14ac:dyDescent="0.55000000000000004">
      <c r="A207" s="159"/>
      <c r="B207" s="134"/>
      <c r="C207" s="105"/>
      <c r="D207" s="105"/>
      <c r="E207" s="105"/>
      <c r="F207" s="106"/>
      <c r="G207" s="108"/>
      <c r="H207" s="122"/>
      <c r="I207" s="122"/>
      <c r="J207" s="122"/>
      <c r="K207" s="122"/>
      <c r="L207" s="122"/>
      <c r="M207" s="122"/>
      <c r="N207" s="122"/>
      <c r="O207" s="122"/>
      <c r="P207" s="105"/>
      <c r="Q207" s="105"/>
      <c r="R207" s="105"/>
      <c r="S207" s="105"/>
      <c r="T207" s="122"/>
      <c r="U207" s="105"/>
      <c r="V207" s="122"/>
      <c r="W207" s="122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</row>
    <row r="208" spans="1:43" ht="35.25" customHeight="1" x14ac:dyDescent="0.55000000000000004">
      <c r="A208" s="159"/>
      <c r="B208" s="134"/>
      <c r="C208" s="105"/>
      <c r="D208" s="105"/>
      <c r="E208" s="105"/>
      <c r="F208" s="106"/>
      <c r="G208" s="108"/>
      <c r="H208" s="122"/>
      <c r="I208" s="122"/>
      <c r="J208" s="122"/>
      <c r="K208" s="122"/>
      <c r="L208" s="122"/>
      <c r="M208" s="122"/>
      <c r="N208" s="122"/>
      <c r="O208" s="122"/>
      <c r="P208" s="105"/>
      <c r="Q208" s="105"/>
      <c r="R208" s="105"/>
      <c r="S208" s="105"/>
      <c r="T208" s="122"/>
      <c r="U208" s="105"/>
      <c r="V208" s="122"/>
      <c r="W208" s="122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</row>
    <row r="209" spans="1:43" ht="35.25" customHeight="1" x14ac:dyDescent="0.55000000000000004">
      <c r="A209" s="159"/>
      <c r="B209" s="134"/>
      <c r="C209" s="105"/>
      <c r="D209" s="105"/>
      <c r="E209" s="105"/>
      <c r="F209" s="106"/>
      <c r="G209" s="108"/>
      <c r="H209" s="122"/>
      <c r="I209" s="122"/>
      <c r="J209" s="122"/>
      <c r="K209" s="122"/>
      <c r="L209" s="122"/>
      <c r="M209" s="122"/>
      <c r="N209" s="122"/>
      <c r="O209" s="122"/>
      <c r="P209" s="105"/>
      <c r="Q209" s="105"/>
      <c r="R209" s="105"/>
      <c r="S209" s="105"/>
      <c r="T209" s="122"/>
      <c r="U209" s="105"/>
      <c r="V209" s="122"/>
      <c r="W209" s="122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</row>
    <row r="210" spans="1:43" ht="35.25" customHeight="1" x14ac:dyDescent="0.55000000000000004">
      <c r="A210" s="159"/>
      <c r="B210" s="134"/>
      <c r="C210" s="105"/>
      <c r="D210" s="105"/>
      <c r="E210" s="105"/>
      <c r="F210" s="106"/>
      <c r="G210" s="108"/>
      <c r="H210" s="122"/>
      <c r="I210" s="122"/>
      <c r="J210" s="122"/>
      <c r="K210" s="122"/>
      <c r="L210" s="122"/>
      <c r="M210" s="122"/>
      <c r="N210" s="122"/>
      <c r="O210" s="122"/>
      <c r="P210" s="105"/>
      <c r="Q210" s="105"/>
      <c r="R210" s="105"/>
      <c r="S210" s="105"/>
      <c r="T210" s="122"/>
      <c r="U210" s="105"/>
      <c r="V210" s="122"/>
      <c r="W210" s="122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</row>
    <row r="211" spans="1:43" ht="35.25" customHeight="1" x14ac:dyDescent="0.55000000000000004">
      <c r="A211" s="159"/>
      <c r="B211" s="134"/>
      <c r="C211" s="105"/>
      <c r="D211" s="105"/>
      <c r="E211" s="105"/>
      <c r="F211" s="106"/>
      <c r="G211" s="108"/>
      <c r="H211" s="122"/>
      <c r="I211" s="122"/>
      <c r="J211" s="122"/>
      <c r="K211" s="122"/>
      <c r="L211" s="122"/>
      <c r="M211" s="122"/>
      <c r="N211" s="122"/>
      <c r="O211" s="122"/>
      <c r="P211" s="105"/>
      <c r="Q211" s="105"/>
      <c r="R211" s="105"/>
      <c r="S211" s="105"/>
      <c r="T211" s="122"/>
      <c r="U211" s="105"/>
      <c r="V211" s="122"/>
      <c r="W211" s="122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</row>
    <row r="212" spans="1:43" ht="35.25" customHeight="1" x14ac:dyDescent="0.55000000000000004">
      <c r="A212" s="159"/>
      <c r="B212" s="134"/>
      <c r="C212" s="105"/>
      <c r="D212" s="105"/>
      <c r="E212" s="105"/>
      <c r="F212" s="106"/>
      <c r="G212" s="108"/>
      <c r="H212" s="122"/>
      <c r="I212" s="122"/>
      <c r="J212" s="122"/>
      <c r="K212" s="122"/>
      <c r="L212" s="122"/>
      <c r="M212" s="122"/>
      <c r="N212" s="122"/>
      <c r="O212" s="122"/>
      <c r="P212" s="105"/>
      <c r="Q212" s="105"/>
      <c r="R212" s="105"/>
      <c r="S212" s="105"/>
      <c r="T212" s="122"/>
      <c r="U212" s="105"/>
      <c r="V212" s="122"/>
      <c r="W212" s="122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</row>
    <row r="213" spans="1:43" ht="35.25" customHeight="1" x14ac:dyDescent="0.55000000000000004">
      <c r="A213" s="159"/>
      <c r="B213" s="134"/>
      <c r="C213" s="105"/>
      <c r="D213" s="105"/>
      <c r="E213" s="105"/>
      <c r="F213" s="106"/>
      <c r="G213" s="108"/>
      <c r="H213" s="122"/>
      <c r="I213" s="122"/>
      <c r="J213" s="122"/>
      <c r="K213" s="122"/>
      <c r="L213" s="122"/>
      <c r="M213" s="122"/>
      <c r="N213" s="122"/>
      <c r="O213" s="122"/>
      <c r="P213" s="105"/>
      <c r="Q213" s="105"/>
      <c r="R213" s="105"/>
      <c r="S213" s="105"/>
      <c r="T213" s="122"/>
      <c r="U213" s="105"/>
      <c r="V213" s="122"/>
      <c r="W213" s="122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</row>
    <row r="214" spans="1:43" ht="35.25" customHeight="1" x14ac:dyDescent="0.55000000000000004">
      <c r="A214" s="159"/>
      <c r="B214" s="134"/>
      <c r="C214" s="105"/>
      <c r="D214" s="105"/>
      <c r="E214" s="105"/>
      <c r="F214" s="106"/>
      <c r="G214" s="108"/>
      <c r="H214" s="122"/>
      <c r="I214" s="122"/>
      <c r="J214" s="122"/>
      <c r="K214" s="122"/>
      <c r="L214" s="122"/>
      <c r="M214" s="122"/>
      <c r="N214" s="122"/>
      <c r="O214" s="122"/>
      <c r="P214" s="105"/>
      <c r="Q214" s="105"/>
      <c r="R214" s="105"/>
      <c r="S214" s="105"/>
      <c r="T214" s="122"/>
      <c r="U214" s="105"/>
      <c r="V214" s="122"/>
      <c r="W214" s="122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</row>
    <row r="215" spans="1:43" ht="35.25" customHeight="1" x14ac:dyDescent="0.55000000000000004">
      <c r="A215" s="159"/>
      <c r="B215" s="134"/>
      <c r="C215" s="105"/>
      <c r="D215" s="105"/>
      <c r="E215" s="105"/>
      <c r="F215" s="106"/>
      <c r="G215" s="108"/>
      <c r="H215" s="122"/>
      <c r="I215" s="122"/>
      <c r="J215" s="122"/>
      <c r="K215" s="122"/>
      <c r="L215" s="122"/>
      <c r="M215" s="122"/>
      <c r="N215" s="122"/>
      <c r="O215" s="122"/>
      <c r="P215" s="105"/>
      <c r="Q215" s="105"/>
      <c r="R215" s="105"/>
      <c r="S215" s="105"/>
      <c r="T215" s="122"/>
      <c r="U215" s="105"/>
      <c r="V215" s="122"/>
      <c r="W215" s="122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</row>
    <row r="216" spans="1:43" ht="35.25" customHeight="1" x14ac:dyDescent="0.55000000000000004">
      <c r="A216" s="159"/>
      <c r="B216" s="134"/>
      <c r="C216" s="105"/>
      <c r="D216" s="105"/>
      <c r="E216" s="105"/>
      <c r="F216" s="106"/>
      <c r="G216" s="108"/>
      <c r="H216" s="122"/>
      <c r="I216" s="122"/>
      <c r="J216" s="122"/>
      <c r="K216" s="122"/>
      <c r="L216" s="122"/>
      <c r="M216" s="122"/>
      <c r="N216" s="122"/>
      <c r="O216" s="122"/>
      <c r="P216" s="105"/>
      <c r="Q216" s="105"/>
      <c r="R216" s="105"/>
      <c r="S216" s="105"/>
      <c r="T216" s="122"/>
      <c r="U216" s="105"/>
      <c r="V216" s="122"/>
      <c r="W216" s="122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</row>
    <row r="217" spans="1:43" ht="35.25" customHeight="1" x14ac:dyDescent="0.55000000000000004">
      <c r="A217" s="159"/>
      <c r="B217" s="134"/>
      <c r="C217" s="105"/>
      <c r="D217" s="105"/>
      <c r="E217" s="105"/>
      <c r="F217" s="106"/>
      <c r="G217" s="108"/>
      <c r="H217" s="122"/>
      <c r="I217" s="122"/>
      <c r="J217" s="122"/>
      <c r="K217" s="122"/>
      <c r="L217" s="122"/>
      <c r="M217" s="122"/>
      <c r="N217" s="122"/>
      <c r="O217" s="122"/>
      <c r="P217" s="105"/>
      <c r="Q217" s="105"/>
      <c r="R217" s="105"/>
      <c r="S217" s="105"/>
      <c r="T217" s="122"/>
      <c r="U217" s="105"/>
      <c r="V217" s="122"/>
      <c r="W217" s="122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</row>
    <row r="218" spans="1:43" ht="35.25" customHeight="1" x14ac:dyDescent="0.55000000000000004">
      <c r="A218" s="159"/>
      <c r="B218" s="134"/>
      <c r="C218" s="105"/>
      <c r="D218" s="105"/>
      <c r="E218" s="105"/>
      <c r="F218" s="106"/>
      <c r="G218" s="108"/>
      <c r="H218" s="122"/>
      <c r="I218" s="122"/>
      <c r="J218" s="122"/>
      <c r="K218" s="122"/>
      <c r="L218" s="122"/>
      <c r="M218" s="122"/>
      <c r="N218" s="122"/>
      <c r="O218" s="122"/>
      <c r="P218" s="105"/>
      <c r="Q218" s="105"/>
      <c r="R218" s="105"/>
      <c r="S218" s="105"/>
      <c r="T218" s="122"/>
      <c r="U218" s="105"/>
      <c r="V218" s="122"/>
      <c r="W218" s="122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</row>
    <row r="219" spans="1:43" ht="35.25" customHeight="1" x14ac:dyDescent="0.55000000000000004">
      <c r="A219" s="159"/>
      <c r="B219" s="134"/>
      <c r="C219" s="105"/>
      <c r="D219" s="105"/>
      <c r="E219" s="105"/>
      <c r="F219" s="106"/>
      <c r="G219" s="108"/>
      <c r="H219" s="122"/>
      <c r="I219" s="122"/>
      <c r="J219" s="122"/>
      <c r="K219" s="122"/>
      <c r="L219" s="122"/>
      <c r="M219" s="122"/>
      <c r="N219" s="122"/>
      <c r="O219" s="122"/>
      <c r="P219" s="105"/>
      <c r="Q219" s="105"/>
      <c r="R219" s="105"/>
      <c r="S219" s="105"/>
      <c r="T219" s="122"/>
      <c r="U219" s="105"/>
      <c r="V219" s="122"/>
      <c r="W219" s="122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</row>
    <row r="220" spans="1:43" ht="35.25" customHeight="1" x14ac:dyDescent="0.55000000000000004">
      <c r="A220" s="159"/>
      <c r="B220" s="134"/>
      <c r="C220" s="105"/>
      <c r="D220" s="105"/>
      <c r="E220" s="105"/>
      <c r="F220" s="106"/>
      <c r="G220" s="108"/>
      <c r="H220" s="122"/>
      <c r="I220" s="122"/>
      <c r="J220" s="122"/>
      <c r="K220" s="122"/>
      <c r="L220" s="122"/>
      <c r="M220" s="122"/>
      <c r="N220" s="122"/>
      <c r="O220" s="122"/>
      <c r="P220" s="105"/>
      <c r="Q220" s="105"/>
      <c r="R220" s="105"/>
      <c r="S220" s="105"/>
      <c r="T220" s="122"/>
      <c r="U220" s="105"/>
      <c r="V220" s="122"/>
      <c r="W220" s="122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</row>
    <row r="221" spans="1:43" ht="35.25" customHeight="1" x14ac:dyDescent="0.55000000000000004">
      <c r="A221" s="159"/>
      <c r="B221" s="134"/>
      <c r="C221" s="105"/>
      <c r="D221" s="105"/>
      <c r="E221" s="105"/>
      <c r="F221" s="106"/>
      <c r="G221" s="108"/>
      <c r="H221" s="122"/>
      <c r="I221" s="122"/>
      <c r="J221" s="122"/>
      <c r="K221" s="122"/>
      <c r="L221" s="122"/>
      <c r="M221" s="122"/>
      <c r="N221" s="122"/>
      <c r="O221" s="122"/>
      <c r="P221" s="105"/>
      <c r="Q221" s="105"/>
      <c r="R221" s="105"/>
      <c r="S221" s="105"/>
      <c r="T221" s="122"/>
      <c r="U221" s="105"/>
      <c r="V221" s="122"/>
      <c r="W221" s="122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</row>
    <row r="222" spans="1:43" ht="35.25" customHeight="1" x14ac:dyDescent="0.55000000000000004">
      <c r="A222" s="159"/>
      <c r="B222" s="134"/>
      <c r="C222" s="105"/>
      <c r="D222" s="105"/>
      <c r="E222" s="105"/>
      <c r="F222" s="106"/>
      <c r="G222" s="108"/>
      <c r="H222" s="122"/>
      <c r="I222" s="122"/>
      <c r="J222" s="122"/>
      <c r="K222" s="122"/>
      <c r="L222" s="122"/>
      <c r="M222" s="122"/>
      <c r="N222" s="122"/>
      <c r="O222" s="122"/>
      <c r="P222" s="105"/>
      <c r="Q222" s="105"/>
      <c r="R222" s="105"/>
      <c r="S222" s="105"/>
      <c r="T222" s="122"/>
      <c r="U222" s="105"/>
      <c r="V222" s="122"/>
      <c r="W222" s="122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</row>
    <row r="223" spans="1:43" ht="35.25" customHeight="1" x14ac:dyDescent="0.55000000000000004">
      <c r="A223" s="159"/>
      <c r="B223" s="134"/>
      <c r="C223" s="105"/>
      <c r="D223" s="105"/>
      <c r="E223" s="105"/>
      <c r="F223" s="106"/>
      <c r="G223" s="108"/>
      <c r="H223" s="122"/>
      <c r="I223" s="122"/>
      <c r="J223" s="122"/>
      <c r="K223" s="122"/>
      <c r="L223" s="122"/>
      <c r="M223" s="122"/>
      <c r="N223" s="122"/>
      <c r="O223" s="122"/>
      <c r="P223" s="105"/>
      <c r="Q223" s="105"/>
      <c r="R223" s="105"/>
      <c r="S223" s="105"/>
      <c r="T223" s="122"/>
      <c r="U223" s="105"/>
      <c r="V223" s="122"/>
      <c r="W223" s="122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</row>
    <row r="224" spans="1:43" ht="35.25" customHeight="1" x14ac:dyDescent="0.55000000000000004">
      <c r="A224" s="159"/>
      <c r="B224" s="134"/>
      <c r="C224" s="105"/>
      <c r="D224" s="105"/>
      <c r="E224" s="105"/>
      <c r="F224" s="106"/>
      <c r="G224" s="108"/>
      <c r="H224" s="122"/>
      <c r="I224" s="122"/>
      <c r="J224" s="122"/>
      <c r="K224" s="122"/>
      <c r="L224" s="122"/>
      <c r="M224" s="122"/>
      <c r="N224" s="122"/>
      <c r="O224" s="122"/>
      <c r="P224" s="105"/>
      <c r="Q224" s="105"/>
      <c r="R224" s="105"/>
      <c r="S224" s="105"/>
      <c r="T224" s="122"/>
      <c r="U224" s="105"/>
      <c r="V224" s="122"/>
      <c r="W224" s="122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</row>
    <row r="225" spans="1:43" ht="35.25" customHeight="1" x14ac:dyDescent="0.55000000000000004">
      <c r="A225" s="159"/>
      <c r="B225" s="134"/>
      <c r="C225" s="105"/>
      <c r="D225" s="105"/>
      <c r="E225" s="105"/>
      <c r="F225" s="106"/>
      <c r="G225" s="108"/>
      <c r="H225" s="122"/>
      <c r="I225" s="122"/>
      <c r="J225" s="122"/>
      <c r="K225" s="122"/>
      <c r="L225" s="122"/>
      <c r="M225" s="122"/>
      <c r="N225" s="122"/>
      <c r="O225" s="122"/>
      <c r="P225" s="105"/>
      <c r="Q225" s="105"/>
      <c r="R225" s="105"/>
      <c r="S225" s="105"/>
      <c r="T225" s="122"/>
      <c r="U225" s="105"/>
      <c r="V225" s="122"/>
      <c r="W225" s="122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</row>
    <row r="226" spans="1:43" ht="35.25" customHeight="1" x14ac:dyDescent="0.55000000000000004">
      <c r="A226" s="159"/>
      <c r="B226" s="134"/>
      <c r="C226" s="105"/>
      <c r="D226" s="105"/>
      <c r="E226" s="105"/>
      <c r="F226" s="106"/>
      <c r="G226" s="108"/>
      <c r="H226" s="122"/>
      <c r="I226" s="122"/>
      <c r="J226" s="122"/>
      <c r="K226" s="122"/>
      <c r="L226" s="122"/>
      <c r="M226" s="122"/>
      <c r="N226" s="122"/>
      <c r="O226" s="122"/>
      <c r="P226" s="105"/>
      <c r="Q226" s="105"/>
      <c r="R226" s="105"/>
      <c r="S226" s="105"/>
      <c r="T226" s="122"/>
      <c r="U226" s="105"/>
      <c r="V226" s="122"/>
      <c r="W226" s="122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</row>
    <row r="227" spans="1:43" ht="35.25" customHeight="1" x14ac:dyDescent="0.55000000000000004">
      <c r="A227" s="159"/>
      <c r="B227" s="134"/>
      <c r="C227" s="105"/>
      <c r="D227" s="105"/>
      <c r="E227" s="105"/>
      <c r="F227" s="106"/>
      <c r="G227" s="108"/>
      <c r="H227" s="122"/>
      <c r="I227" s="122"/>
      <c r="J227" s="122"/>
      <c r="K227" s="122"/>
      <c r="L227" s="122"/>
      <c r="M227" s="122"/>
      <c r="N227" s="122"/>
      <c r="O227" s="122"/>
      <c r="P227" s="105"/>
      <c r="Q227" s="105"/>
      <c r="R227" s="105"/>
      <c r="S227" s="105"/>
      <c r="T227" s="122"/>
      <c r="U227" s="105"/>
      <c r="V227" s="122"/>
      <c r="W227" s="122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</row>
    <row r="228" spans="1:43" ht="35.25" customHeight="1" x14ac:dyDescent="0.55000000000000004">
      <c r="A228" s="159"/>
      <c r="B228" s="134"/>
      <c r="C228" s="105"/>
      <c r="D228" s="105"/>
      <c r="E228" s="105"/>
      <c r="F228" s="106"/>
      <c r="G228" s="108"/>
      <c r="H228" s="122"/>
      <c r="I228" s="122"/>
      <c r="J228" s="122"/>
      <c r="K228" s="122"/>
      <c r="L228" s="122"/>
      <c r="M228" s="122"/>
      <c r="N228" s="122"/>
      <c r="O228" s="122"/>
      <c r="P228" s="105"/>
      <c r="Q228" s="105"/>
      <c r="R228" s="105"/>
      <c r="S228" s="105"/>
      <c r="T228" s="122"/>
      <c r="U228" s="105"/>
      <c r="V228" s="122"/>
      <c r="W228" s="122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</row>
    <row r="229" spans="1:43" ht="35.25" customHeight="1" x14ac:dyDescent="0.55000000000000004">
      <c r="A229" s="159"/>
      <c r="B229" s="134"/>
      <c r="C229" s="105"/>
      <c r="D229" s="105"/>
      <c r="E229" s="105"/>
      <c r="F229" s="106"/>
      <c r="G229" s="108"/>
      <c r="H229" s="122"/>
      <c r="I229" s="122"/>
      <c r="J229" s="122"/>
      <c r="K229" s="122"/>
      <c r="L229" s="122"/>
      <c r="M229" s="122"/>
      <c r="N229" s="122"/>
      <c r="O229" s="122"/>
      <c r="P229" s="105"/>
      <c r="Q229" s="105"/>
      <c r="R229" s="105"/>
      <c r="S229" s="105"/>
      <c r="T229" s="122"/>
      <c r="U229" s="105"/>
      <c r="V229" s="122"/>
      <c r="W229" s="122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</row>
    <row r="230" spans="1:43" ht="35.25" customHeight="1" x14ac:dyDescent="0.55000000000000004">
      <c r="A230" s="159"/>
      <c r="B230" s="134"/>
      <c r="C230" s="105"/>
      <c r="D230" s="105"/>
      <c r="E230" s="105"/>
      <c r="F230" s="106"/>
      <c r="G230" s="108"/>
      <c r="H230" s="122"/>
      <c r="I230" s="122"/>
      <c r="J230" s="122"/>
      <c r="K230" s="122"/>
      <c r="L230" s="122"/>
      <c r="M230" s="122"/>
      <c r="N230" s="122"/>
      <c r="O230" s="122"/>
      <c r="P230" s="105"/>
      <c r="Q230" s="105"/>
      <c r="R230" s="105"/>
      <c r="S230" s="105"/>
      <c r="T230" s="122"/>
      <c r="U230" s="105"/>
      <c r="V230" s="122"/>
      <c r="W230" s="122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</row>
    <row r="231" spans="1:43" ht="35.25" customHeight="1" x14ac:dyDescent="0.55000000000000004">
      <c r="A231" s="159"/>
      <c r="B231" s="134"/>
      <c r="C231" s="105"/>
      <c r="D231" s="105"/>
      <c r="E231" s="105"/>
      <c r="F231" s="106"/>
      <c r="G231" s="108"/>
      <c r="H231" s="122"/>
      <c r="I231" s="122"/>
      <c r="J231" s="122"/>
      <c r="K231" s="122"/>
      <c r="L231" s="122"/>
      <c r="M231" s="122"/>
      <c r="N231" s="122"/>
      <c r="O231" s="122"/>
      <c r="P231" s="105"/>
      <c r="Q231" s="105"/>
      <c r="R231" s="105"/>
      <c r="S231" s="105"/>
      <c r="T231" s="122"/>
      <c r="U231" s="105"/>
      <c r="V231" s="122"/>
      <c r="W231" s="122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</row>
    <row r="232" spans="1:43" ht="35.25" customHeight="1" x14ac:dyDescent="0.55000000000000004">
      <c r="A232" s="159"/>
      <c r="B232" s="134"/>
      <c r="C232" s="105"/>
      <c r="D232" s="105"/>
      <c r="E232" s="105"/>
      <c r="F232" s="106"/>
      <c r="G232" s="108"/>
      <c r="H232" s="122"/>
      <c r="I232" s="122"/>
      <c r="J232" s="122"/>
      <c r="K232" s="122"/>
      <c r="L232" s="122"/>
      <c r="M232" s="122"/>
      <c r="N232" s="122"/>
      <c r="O232" s="122"/>
      <c r="P232" s="105"/>
      <c r="Q232" s="105"/>
      <c r="R232" s="105"/>
      <c r="S232" s="105"/>
      <c r="T232" s="122"/>
      <c r="U232" s="105"/>
      <c r="V232" s="122"/>
      <c r="W232" s="122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</row>
    <row r="233" spans="1:43" ht="35.25" customHeight="1" x14ac:dyDescent="0.55000000000000004">
      <c r="A233" s="159"/>
      <c r="B233" s="134"/>
      <c r="C233" s="105"/>
      <c r="D233" s="105"/>
      <c r="E233" s="105"/>
      <c r="F233" s="106"/>
      <c r="G233" s="108"/>
      <c r="H233" s="122"/>
      <c r="I233" s="122"/>
      <c r="J233" s="122"/>
      <c r="K233" s="122"/>
      <c r="L233" s="122"/>
      <c r="M233" s="122"/>
      <c r="N233" s="122"/>
      <c r="O233" s="122"/>
      <c r="P233" s="105"/>
      <c r="Q233" s="105"/>
      <c r="R233" s="105"/>
      <c r="S233" s="105"/>
      <c r="T233" s="122"/>
      <c r="U233" s="105"/>
      <c r="V233" s="122"/>
      <c r="W233" s="122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</row>
    <row r="234" spans="1:43" ht="35.25" customHeight="1" x14ac:dyDescent="0.55000000000000004">
      <c r="A234" s="159"/>
      <c r="B234" s="134"/>
      <c r="C234" s="105"/>
      <c r="D234" s="105"/>
      <c r="E234" s="105"/>
      <c r="F234" s="106"/>
      <c r="G234" s="108"/>
      <c r="H234" s="122"/>
      <c r="I234" s="122"/>
      <c r="J234" s="122"/>
      <c r="K234" s="122"/>
      <c r="L234" s="122"/>
      <c r="M234" s="122"/>
      <c r="N234" s="122"/>
      <c r="O234" s="122"/>
      <c r="P234" s="105"/>
      <c r="Q234" s="105"/>
      <c r="R234" s="105"/>
      <c r="S234" s="105"/>
      <c r="T234" s="122"/>
      <c r="U234" s="105"/>
      <c r="V234" s="122"/>
      <c r="W234" s="122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</row>
    <row r="235" spans="1:43" ht="35.25" customHeight="1" x14ac:dyDescent="0.55000000000000004">
      <c r="A235" s="159"/>
      <c r="B235" s="134"/>
      <c r="C235" s="105"/>
      <c r="D235" s="105"/>
      <c r="E235" s="105"/>
      <c r="F235" s="106"/>
      <c r="G235" s="108"/>
      <c r="H235" s="122"/>
      <c r="I235" s="122"/>
      <c r="J235" s="122"/>
      <c r="K235" s="122"/>
      <c r="L235" s="122"/>
      <c r="M235" s="122"/>
      <c r="N235" s="122"/>
      <c r="O235" s="122"/>
      <c r="P235" s="105"/>
      <c r="Q235" s="105"/>
      <c r="R235" s="105"/>
      <c r="S235" s="105"/>
      <c r="T235" s="122"/>
      <c r="U235" s="105"/>
      <c r="V235" s="122"/>
      <c r="W235" s="122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</row>
    <row r="236" spans="1:43" ht="35.25" customHeight="1" x14ac:dyDescent="0.55000000000000004">
      <c r="A236" s="159"/>
      <c r="B236" s="134"/>
      <c r="C236" s="105"/>
      <c r="D236" s="105"/>
      <c r="E236" s="105"/>
      <c r="F236" s="106"/>
      <c r="G236" s="108"/>
      <c r="H236" s="122"/>
      <c r="I236" s="122"/>
      <c r="J236" s="122"/>
      <c r="K236" s="122"/>
      <c r="L236" s="122"/>
      <c r="M236" s="122"/>
      <c r="N236" s="122"/>
      <c r="O236" s="122"/>
      <c r="P236" s="105"/>
      <c r="Q236" s="105"/>
      <c r="R236" s="105"/>
      <c r="S236" s="105"/>
      <c r="T236" s="122"/>
      <c r="U236" s="105"/>
      <c r="V236" s="122"/>
      <c r="W236" s="122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</row>
    <row r="237" spans="1:43" ht="35.25" customHeight="1" x14ac:dyDescent="0.55000000000000004">
      <c r="A237" s="159"/>
      <c r="B237" s="134"/>
      <c r="C237" s="105"/>
      <c r="D237" s="105"/>
      <c r="E237" s="105"/>
      <c r="F237" s="106"/>
      <c r="G237" s="108"/>
      <c r="H237" s="122"/>
      <c r="I237" s="122"/>
      <c r="J237" s="122"/>
      <c r="K237" s="122"/>
      <c r="L237" s="122"/>
      <c r="M237" s="122"/>
      <c r="N237" s="122"/>
      <c r="O237" s="122"/>
      <c r="P237" s="105"/>
      <c r="Q237" s="105"/>
      <c r="R237" s="105"/>
      <c r="S237" s="105"/>
      <c r="T237" s="122"/>
      <c r="U237" s="105"/>
      <c r="V237" s="122"/>
      <c r="W237" s="122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</row>
    <row r="238" spans="1:43" ht="35.25" customHeight="1" x14ac:dyDescent="0.55000000000000004">
      <c r="A238" s="159"/>
      <c r="B238" s="134"/>
      <c r="C238" s="105"/>
      <c r="D238" s="105"/>
      <c r="E238" s="105"/>
      <c r="F238" s="106"/>
      <c r="G238" s="108"/>
      <c r="H238" s="122"/>
      <c r="I238" s="122"/>
      <c r="J238" s="122"/>
      <c r="K238" s="122"/>
      <c r="L238" s="122"/>
      <c r="M238" s="122"/>
      <c r="N238" s="122"/>
      <c r="O238" s="122"/>
      <c r="P238" s="105"/>
      <c r="Q238" s="105"/>
      <c r="R238" s="105"/>
      <c r="S238" s="105"/>
      <c r="T238" s="122"/>
      <c r="U238" s="105"/>
      <c r="V238" s="122"/>
      <c r="W238" s="122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</row>
    <row r="239" spans="1:43" ht="35.25" customHeight="1" x14ac:dyDescent="0.55000000000000004">
      <c r="A239" s="159"/>
      <c r="B239" s="134"/>
      <c r="C239" s="105"/>
      <c r="D239" s="105"/>
      <c r="E239" s="105"/>
      <c r="F239" s="106"/>
      <c r="G239" s="108"/>
      <c r="H239" s="122"/>
      <c r="I239" s="122"/>
      <c r="J239" s="122"/>
      <c r="K239" s="122"/>
      <c r="L239" s="122"/>
      <c r="M239" s="122"/>
      <c r="N239" s="122"/>
      <c r="O239" s="122"/>
      <c r="P239" s="105"/>
      <c r="Q239" s="105"/>
      <c r="R239" s="105"/>
      <c r="S239" s="105"/>
      <c r="T239" s="122"/>
      <c r="U239" s="105"/>
      <c r="V239" s="122"/>
      <c r="W239" s="122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</row>
    <row r="240" spans="1:43" ht="35.25" customHeight="1" x14ac:dyDescent="0.55000000000000004">
      <c r="A240" s="159"/>
      <c r="B240" s="134"/>
      <c r="C240" s="105"/>
      <c r="D240" s="105"/>
      <c r="E240" s="105"/>
      <c r="F240" s="106"/>
      <c r="G240" s="108"/>
      <c r="H240" s="122"/>
      <c r="I240" s="122"/>
      <c r="J240" s="122"/>
      <c r="K240" s="122"/>
      <c r="L240" s="122"/>
      <c r="M240" s="122"/>
      <c r="N240" s="122"/>
      <c r="O240" s="122"/>
      <c r="P240" s="105"/>
      <c r="Q240" s="105"/>
      <c r="R240" s="105"/>
      <c r="S240" s="105"/>
      <c r="T240" s="122"/>
      <c r="U240" s="105"/>
      <c r="V240" s="122"/>
      <c r="W240" s="122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</row>
    <row r="241" spans="1:43" ht="35.25" customHeight="1" x14ac:dyDescent="0.55000000000000004">
      <c r="A241" s="159"/>
      <c r="B241" s="134"/>
      <c r="C241" s="105"/>
      <c r="D241" s="105"/>
      <c r="E241" s="105"/>
      <c r="F241" s="106"/>
      <c r="G241" s="108"/>
      <c r="H241" s="122"/>
      <c r="I241" s="122"/>
      <c r="J241" s="122"/>
      <c r="K241" s="122"/>
      <c r="L241" s="122"/>
      <c r="M241" s="122"/>
      <c r="N241" s="122"/>
      <c r="O241" s="122"/>
      <c r="P241" s="105"/>
      <c r="Q241" s="105"/>
      <c r="R241" s="105"/>
      <c r="S241" s="105"/>
      <c r="T241" s="122"/>
      <c r="U241" s="105"/>
      <c r="V241" s="122"/>
      <c r="W241" s="122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</row>
    <row r="242" spans="1:43" ht="35.25" customHeight="1" x14ac:dyDescent="0.55000000000000004">
      <c r="A242" s="159"/>
      <c r="B242" s="134"/>
      <c r="C242" s="105"/>
      <c r="D242" s="105"/>
      <c r="E242" s="105"/>
      <c r="F242" s="106"/>
      <c r="G242" s="108"/>
      <c r="H242" s="122"/>
      <c r="I242" s="122"/>
      <c r="J242" s="122"/>
      <c r="K242" s="122"/>
      <c r="L242" s="122"/>
      <c r="M242" s="122"/>
      <c r="N242" s="122"/>
      <c r="O242" s="122"/>
      <c r="P242" s="105"/>
      <c r="Q242" s="105"/>
      <c r="R242" s="105"/>
      <c r="S242" s="105"/>
      <c r="T242" s="122"/>
      <c r="U242" s="105"/>
      <c r="V242" s="122"/>
      <c r="W242" s="122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</row>
    <row r="243" spans="1:43" ht="35.25" customHeight="1" x14ac:dyDescent="0.55000000000000004">
      <c r="A243" s="159"/>
      <c r="B243" s="134"/>
      <c r="C243" s="105"/>
      <c r="D243" s="105"/>
      <c r="E243" s="105"/>
      <c r="F243" s="106"/>
      <c r="G243" s="108"/>
      <c r="H243" s="122"/>
      <c r="I243" s="122"/>
      <c r="J243" s="122"/>
      <c r="K243" s="122"/>
      <c r="L243" s="122"/>
      <c r="M243" s="122"/>
      <c r="N243" s="122"/>
      <c r="O243" s="122"/>
      <c r="P243" s="105"/>
      <c r="Q243" s="105"/>
      <c r="R243" s="105"/>
      <c r="S243" s="105"/>
      <c r="T243" s="122"/>
      <c r="U243" s="105"/>
      <c r="V243" s="122"/>
      <c r="W243" s="122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</row>
    <row r="244" spans="1:43" ht="35.25" customHeight="1" x14ac:dyDescent="0.55000000000000004">
      <c r="A244" s="159"/>
      <c r="B244" s="134"/>
      <c r="C244" s="105"/>
      <c r="D244" s="105"/>
      <c r="E244" s="105"/>
      <c r="F244" s="106"/>
      <c r="G244" s="108"/>
      <c r="H244" s="122"/>
      <c r="I244" s="122"/>
      <c r="J244" s="122"/>
      <c r="K244" s="122"/>
      <c r="L244" s="122"/>
      <c r="M244" s="122"/>
      <c r="N244" s="122"/>
      <c r="O244" s="122"/>
      <c r="P244" s="105"/>
      <c r="Q244" s="105"/>
      <c r="R244" s="105"/>
      <c r="S244" s="105"/>
      <c r="T244" s="122"/>
      <c r="U244" s="105"/>
      <c r="V244" s="122"/>
      <c r="W244" s="122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</row>
    <row r="245" spans="1:43" ht="35.25" customHeight="1" x14ac:dyDescent="0.55000000000000004">
      <c r="A245" s="159"/>
      <c r="B245" s="134"/>
      <c r="C245" s="105"/>
      <c r="D245" s="105"/>
      <c r="E245" s="105"/>
      <c r="F245" s="106"/>
      <c r="G245" s="108"/>
      <c r="H245" s="122"/>
      <c r="I245" s="122"/>
      <c r="J245" s="122"/>
      <c r="K245" s="122"/>
      <c r="L245" s="122"/>
      <c r="M245" s="122"/>
      <c r="N245" s="122"/>
      <c r="O245" s="122"/>
      <c r="P245" s="105"/>
      <c r="Q245" s="105"/>
      <c r="R245" s="105"/>
      <c r="S245" s="105"/>
      <c r="T245" s="122"/>
      <c r="U245" s="105"/>
      <c r="V245" s="122"/>
      <c r="W245" s="122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</row>
    <row r="246" spans="1:43" ht="35.25" customHeight="1" x14ac:dyDescent="0.55000000000000004">
      <c r="A246" s="159"/>
      <c r="B246" s="134"/>
      <c r="C246" s="105"/>
      <c r="D246" s="105"/>
      <c r="E246" s="105"/>
      <c r="F246" s="106"/>
      <c r="G246" s="108"/>
      <c r="H246" s="122"/>
      <c r="I246" s="122"/>
      <c r="J246" s="122"/>
      <c r="K246" s="122"/>
      <c r="L246" s="122"/>
      <c r="M246" s="122"/>
      <c r="N246" s="122"/>
      <c r="O246" s="122"/>
      <c r="P246" s="105"/>
      <c r="Q246" s="105"/>
      <c r="R246" s="105"/>
      <c r="S246" s="105"/>
      <c r="T246" s="122"/>
      <c r="U246" s="105"/>
      <c r="V246" s="122"/>
      <c r="W246" s="122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</row>
    <row r="247" spans="1:43" ht="35.25" customHeight="1" x14ac:dyDescent="0.55000000000000004">
      <c r="A247" s="159"/>
      <c r="B247" s="134"/>
      <c r="C247" s="105"/>
      <c r="D247" s="105"/>
      <c r="E247" s="105"/>
      <c r="F247" s="106"/>
      <c r="G247" s="108"/>
      <c r="H247" s="122"/>
      <c r="I247" s="122"/>
      <c r="J247" s="122"/>
      <c r="K247" s="122"/>
      <c r="L247" s="122"/>
      <c r="M247" s="122"/>
      <c r="N247" s="122"/>
      <c r="O247" s="122"/>
      <c r="P247" s="105"/>
      <c r="Q247" s="105"/>
      <c r="R247" s="105"/>
      <c r="S247" s="105"/>
      <c r="T247" s="122"/>
      <c r="U247" s="105"/>
      <c r="V247" s="122"/>
      <c r="W247" s="122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</row>
    <row r="248" spans="1:43" ht="35.25" customHeight="1" x14ac:dyDescent="0.55000000000000004">
      <c r="A248" s="159"/>
      <c r="B248" s="134"/>
      <c r="C248" s="105"/>
      <c r="D248" s="105"/>
      <c r="E248" s="105"/>
      <c r="F248" s="106"/>
      <c r="G248" s="108"/>
      <c r="H248" s="122"/>
      <c r="I248" s="122"/>
      <c r="J248" s="122"/>
      <c r="K248" s="122"/>
      <c r="L248" s="122"/>
      <c r="M248" s="122"/>
      <c r="N248" s="122"/>
      <c r="O248" s="122"/>
      <c r="P248" s="105"/>
      <c r="Q248" s="105"/>
      <c r="R248" s="105"/>
      <c r="S248" s="105"/>
      <c r="T248" s="122"/>
      <c r="U248" s="105"/>
      <c r="V248" s="122"/>
      <c r="W248" s="122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</row>
    <row r="249" spans="1:43" ht="35.25" customHeight="1" x14ac:dyDescent="0.55000000000000004">
      <c r="A249" s="159"/>
      <c r="B249" s="134"/>
      <c r="C249" s="105"/>
      <c r="D249" s="105"/>
      <c r="E249" s="105"/>
      <c r="F249" s="106"/>
      <c r="G249" s="108"/>
      <c r="H249" s="122"/>
      <c r="I249" s="122"/>
      <c r="J249" s="122"/>
      <c r="K249" s="122"/>
      <c r="L249" s="122"/>
      <c r="M249" s="122"/>
      <c r="N249" s="122"/>
      <c r="O249" s="122"/>
      <c r="P249" s="105"/>
      <c r="Q249" s="105"/>
      <c r="R249" s="105"/>
      <c r="S249" s="105"/>
      <c r="T249" s="122"/>
      <c r="U249" s="105"/>
      <c r="V249" s="122"/>
      <c r="W249" s="122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</row>
    <row r="250" spans="1:43" ht="35.25" customHeight="1" x14ac:dyDescent="0.55000000000000004">
      <c r="A250" s="159"/>
      <c r="B250" s="134"/>
      <c r="C250" s="105"/>
      <c r="D250" s="105"/>
      <c r="E250" s="105"/>
      <c r="F250" s="106"/>
      <c r="G250" s="108"/>
      <c r="H250" s="122"/>
      <c r="I250" s="122"/>
      <c r="J250" s="122"/>
      <c r="K250" s="122"/>
      <c r="L250" s="122"/>
      <c r="M250" s="122"/>
      <c r="N250" s="122"/>
      <c r="O250" s="122"/>
      <c r="P250" s="105"/>
      <c r="Q250" s="105"/>
      <c r="R250" s="105"/>
      <c r="S250" s="105"/>
      <c r="T250" s="122"/>
      <c r="U250" s="105"/>
      <c r="V250" s="122"/>
      <c r="W250" s="122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</row>
    <row r="251" spans="1:43" ht="35.25" customHeight="1" x14ac:dyDescent="0.55000000000000004">
      <c r="A251" s="159"/>
      <c r="B251" s="134"/>
      <c r="C251" s="105"/>
      <c r="D251" s="105"/>
      <c r="E251" s="105"/>
      <c r="F251" s="106"/>
      <c r="G251" s="108"/>
      <c r="H251" s="122"/>
      <c r="I251" s="122"/>
      <c r="J251" s="122"/>
      <c r="K251" s="122"/>
      <c r="L251" s="122"/>
      <c r="M251" s="122"/>
      <c r="N251" s="122"/>
      <c r="O251" s="122"/>
      <c r="P251" s="105"/>
      <c r="Q251" s="105"/>
      <c r="R251" s="105"/>
      <c r="S251" s="105"/>
      <c r="T251" s="122"/>
      <c r="U251" s="105"/>
      <c r="V251" s="122"/>
      <c r="W251" s="122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</row>
    <row r="252" spans="1:43" ht="35.25" customHeight="1" x14ac:dyDescent="0.55000000000000004">
      <c r="A252" s="159"/>
      <c r="B252" s="134"/>
      <c r="C252" s="105"/>
      <c r="D252" s="105"/>
      <c r="E252" s="105"/>
      <c r="F252" s="106"/>
      <c r="G252" s="108"/>
      <c r="H252" s="122"/>
      <c r="I252" s="122"/>
      <c r="J252" s="122"/>
      <c r="K252" s="122"/>
      <c r="L252" s="122"/>
      <c r="M252" s="122"/>
      <c r="N252" s="122"/>
      <c r="O252" s="122"/>
      <c r="P252" s="105"/>
      <c r="Q252" s="105"/>
      <c r="R252" s="105"/>
      <c r="S252" s="105"/>
      <c r="T252" s="122"/>
      <c r="U252" s="105"/>
      <c r="V252" s="122"/>
      <c r="W252" s="122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</row>
    <row r="253" spans="1:43" ht="35.25" customHeight="1" x14ac:dyDescent="0.55000000000000004">
      <c r="A253" s="159"/>
      <c r="B253" s="134"/>
      <c r="C253" s="105"/>
      <c r="D253" s="105"/>
      <c r="E253" s="105"/>
      <c r="F253" s="106"/>
      <c r="G253" s="108"/>
      <c r="H253" s="122"/>
      <c r="I253" s="122"/>
      <c r="J253" s="122"/>
      <c r="K253" s="122"/>
      <c r="L253" s="122"/>
      <c r="M253" s="122"/>
      <c r="N253" s="122"/>
      <c r="O253" s="122"/>
      <c r="P253" s="105"/>
      <c r="Q253" s="105"/>
      <c r="R253" s="105"/>
      <c r="S253" s="105"/>
      <c r="T253" s="122"/>
      <c r="U253" s="105"/>
      <c r="V253" s="122"/>
      <c r="W253" s="122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</row>
    <row r="254" spans="1:43" ht="35.25" customHeight="1" x14ac:dyDescent="0.55000000000000004">
      <c r="A254" s="159"/>
      <c r="B254" s="134"/>
      <c r="C254" s="105"/>
      <c r="D254" s="105"/>
      <c r="E254" s="105"/>
      <c r="F254" s="106"/>
      <c r="G254" s="108"/>
      <c r="H254" s="122"/>
      <c r="I254" s="122"/>
      <c r="J254" s="122"/>
      <c r="K254" s="122"/>
      <c r="L254" s="122"/>
      <c r="M254" s="122"/>
      <c r="N254" s="122"/>
      <c r="O254" s="122"/>
      <c r="P254" s="105"/>
      <c r="Q254" s="105"/>
      <c r="R254" s="105"/>
      <c r="S254" s="105"/>
      <c r="T254" s="122"/>
      <c r="U254" s="105"/>
      <c r="V254" s="122"/>
      <c r="W254" s="122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</row>
    <row r="255" spans="1:43" ht="35.25" customHeight="1" x14ac:dyDescent="0.55000000000000004">
      <c r="A255" s="159"/>
      <c r="B255" s="134"/>
      <c r="C255" s="105"/>
      <c r="D255" s="105"/>
      <c r="E255" s="105"/>
      <c r="F255" s="106"/>
      <c r="G255" s="108"/>
      <c r="H255" s="122"/>
      <c r="I255" s="122"/>
      <c r="J255" s="122"/>
      <c r="K255" s="122"/>
      <c r="L255" s="122"/>
      <c r="M255" s="122"/>
      <c r="N255" s="122"/>
      <c r="O255" s="122"/>
      <c r="P255" s="105"/>
      <c r="Q255" s="105"/>
      <c r="R255" s="105"/>
      <c r="S255" s="105"/>
      <c r="T255" s="122"/>
      <c r="U255" s="105"/>
      <c r="V255" s="122"/>
      <c r="W255" s="122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</row>
    <row r="256" spans="1:43" ht="35.25" customHeight="1" x14ac:dyDescent="0.55000000000000004">
      <c r="A256" s="159"/>
      <c r="B256" s="134"/>
      <c r="C256" s="105"/>
      <c r="D256" s="105"/>
      <c r="E256" s="105"/>
      <c r="F256" s="106"/>
      <c r="G256" s="108"/>
      <c r="H256" s="122"/>
      <c r="I256" s="122"/>
      <c r="J256" s="122"/>
      <c r="K256" s="122"/>
      <c r="L256" s="122"/>
      <c r="M256" s="122"/>
      <c r="N256" s="122"/>
      <c r="O256" s="122"/>
      <c r="P256" s="105"/>
      <c r="Q256" s="105"/>
      <c r="R256" s="105"/>
      <c r="S256" s="105"/>
      <c r="T256" s="122"/>
      <c r="U256" s="105"/>
      <c r="V256" s="122"/>
      <c r="W256" s="122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</row>
    <row r="257" spans="1:43" ht="35.25" customHeight="1" x14ac:dyDescent="0.55000000000000004">
      <c r="A257" s="159"/>
      <c r="B257" s="134"/>
      <c r="C257" s="105"/>
      <c r="D257" s="105"/>
      <c r="E257" s="105"/>
      <c r="F257" s="106"/>
      <c r="G257" s="108"/>
      <c r="H257" s="122"/>
      <c r="I257" s="122"/>
      <c r="J257" s="122"/>
      <c r="K257" s="122"/>
      <c r="L257" s="122"/>
      <c r="M257" s="122"/>
      <c r="N257" s="122"/>
      <c r="O257" s="122"/>
      <c r="P257" s="105"/>
      <c r="Q257" s="105"/>
      <c r="R257" s="105"/>
      <c r="S257" s="105"/>
      <c r="T257" s="122"/>
      <c r="U257" s="105"/>
      <c r="V257" s="122"/>
      <c r="W257" s="122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</row>
    <row r="258" spans="1:43" ht="35.25" customHeight="1" x14ac:dyDescent="0.55000000000000004">
      <c r="A258" s="159"/>
      <c r="B258" s="134"/>
      <c r="C258" s="105"/>
      <c r="D258" s="105"/>
      <c r="E258" s="105"/>
      <c r="F258" s="106"/>
      <c r="G258" s="108"/>
      <c r="H258" s="122"/>
      <c r="I258" s="122"/>
      <c r="J258" s="122"/>
      <c r="K258" s="122"/>
      <c r="L258" s="122"/>
      <c r="M258" s="122"/>
      <c r="N258" s="122"/>
      <c r="O258" s="122"/>
      <c r="P258" s="105"/>
      <c r="Q258" s="105"/>
      <c r="R258" s="105"/>
      <c r="S258" s="105"/>
      <c r="T258" s="122"/>
      <c r="U258" s="105"/>
      <c r="V258" s="122"/>
      <c r="W258" s="122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</row>
    <row r="259" spans="1:43" ht="35.25" customHeight="1" x14ac:dyDescent="0.55000000000000004">
      <c r="A259" s="159"/>
      <c r="B259" s="134"/>
      <c r="C259" s="105"/>
      <c r="D259" s="105"/>
      <c r="E259" s="105"/>
      <c r="F259" s="106"/>
      <c r="G259" s="108"/>
      <c r="H259" s="122"/>
      <c r="I259" s="122"/>
      <c r="J259" s="122"/>
      <c r="K259" s="122"/>
      <c r="L259" s="122"/>
      <c r="M259" s="122"/>
      <c r="N259" s="122"/>
      <c r="O259" s="122"/>
      <c r="P259" s="105"/>
      <c r="Q259" s="105"/>
      <c r="R259" s="105"/>
      <c r="S259" s="105"/>
      <c r="T259" s="122"/>
      <c r="U259" s="105"/>
      <c r="V259" s="122"/>
      <c r="W259" s="122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</row>
    <row r="260" spans="1:43" ht="35.25" customHeight="1" x14ac:dyDescent="0.55000000000000004">
      <c r="A260" s="159"/>
      <c r="B260" s="134"/>
      <c r="C260" s="105"/>
      <c r="D260" s="105"/>
      <c r="E260" s="105"/>
      <c r="F260" s="106"/>
      <c r="G260" s="108"/>
      <c r="H260" s="122"/>
      <c r="I260" s="122"/>
      <c r="J260" s="122"/>
      <c r="K260" s="122"/>
      <c r="L260" s="122"/>
      <c r="M260" s="122"/>
      <c r="N260" s="122"/>
      <c r="O260" s="122"/>
      <c r="P260" s="105"/>
      <c r="Q260" s="105"/>
      <c r="R260" s="105"/>
      <c r="S260" s="105"/>
      <c r="T260" s="122"/>
      <c r="U260" s="105"/>
      <c r="V260" s="122"/>
      <c r="W260" s="122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</row>
    <row r="261" spans="1:43" ht="35.25" customHeight="1" x14ac:dyDescent="0.55000000000000004">
      <c r="A261" s="159"/>
      <c r="B261" s="134"/>
      <c r="C261" s="105"/>
      <c r="D261" s="105"/>
      <c r="E261" s="105"/>
      <c r="F261" s="106"/>
      <c r="G261" s="108"/>
      <c r="H261" s="122"/>
      <c r="I261" s="122"/>
      <c r="J261" s="122"/>
      <c r="K261" s="122"/>
      <c r="L261" s="122"/>
      <c r="M261" s="122"/>
      <c r="N261" s="122"/>
      <c r="O261" s="122"/>
      <c r="P261" s="105"/>
      <c r="Q261" s="105"/>
      <c r="R261" s="105"/>
      <c r="S261" s="105"/>
      <c r="T261" s="122"/>
      <c r="U261" s="105"/>
      <c r="V261" s="122"/>
      <c r="W261" s="122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</row>
    <row r="262" spans="1:43" ht="35.25" customHeight="1" x14ac:dyDescent="0.55000000000000004">
      <c r="A262" s="159"/>
      <c r="B262" s="134"/>
      <c r="C262" s="105"/>
      <c r="D262" s="105"/>
      <c r="E262" s="105"/>
      <c r="F262" s="106"/>
      <c r="G262" s="108"/>
      <c r="H262" s="122"/>
      <c r="I262" s="122"/>
      <c r="J262" s="122"/>
      <c r="K262" s="122"/>
      <c r="L262" s="122"/>
      <c r="M262" s="122"/>
      <c r="N262" s="122"/>
      <c r="O262" s="122"/>
      <c r="P262" s="105"/>
      <c r="Q262" s="105"/>
      <c r="R262" s="105"/>
      <c r="S262" s="105"/>
      <c r="T262" s="122"/>
      <c r="U262" s="105"/>
      <c r="V262" s="122"/>
      <c r="W262" s="122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</row>
    <row r="263" spans="1:43" ht="35.25" customHeight="1" x14ac:dyDescent="0.55000000000000004">
      <c r="A263" s="160"/>
      <c r="B263" s="161"/>
      <c r="C263" s="119"/>
      <c r="D263" s="162"/>
      <c r="E263" s="162"/>
      <c r="F263" s="163"/>
      <c r="G263" s="164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62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</row>
    <row r="264" spans="1:43" ht="35.25" customHeight="1" x14ac:dyDescent="0.55000000000000004">
      <c r="A264" s="160"/>
      <c r="B264" s="161"/>
      <c r="C264" s="119"/>
      <c r="D264" s="162"/>
      <c r="E264" s="162"/>
      <c r="F264" s="163"/>
      <c r="G264" s="164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62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</row>
    <row r="265" spans="1:43" ht="35.25" customHeight="1" x14ac:dyDescent="0.55000000000000004">
      <c r="A265" s="160"/>
      <c r="B265" s="161"/>
      <c r="C265" s="119"/>
      <c r="D265" s="162"/>
      <c r="E265" s="162"/>
      <c r="F265" s="163"/>
      <c r="G265" s="164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62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</row>
    <row r="266" spans="1:43" ht="35.25" customHeight="1" x14ac:dyDescent="0.55000000000000004">
      <c r="A266" s="160"/>
      <c r="B266" s="161"/>
      <c r="C266" s="119"/>
      <c r="D266" s="162"/>
      <c r="E266" s="162"/>
      <c r="F266" s="163"/>
      <c r="G266" s="164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62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</row>
    <row r="267" spans="1:43" ht="35.25" customHeight="1" x14ac:dyDescent="0.55000000000000004">
      <c r="A267" s="160"/>
      <c r="B267" s="161"/>
      <c r="C267" s="119"/>
      <c r="D267" s="162"/>
      <c r="E267" s="162"/>
      <c r="F267" s="163"/>
      <c r="G267" s="164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62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</row>
    <row r="268" spans="1:43" ht="35.25" customHeight="1" x14ac:dyDescent="0.55000000000000004">
      <c r="A268" s="160"/>
      <c r="B268" s="161"/>
      <c r="C268" s="119"/>
      <c r="D268" s="162"/>
      <c r="E268" s="162"/>
      <c r="F268" s="163"/>
      <c r="G268" s="164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62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</row>
    <row r="269" spans="1:43" ht="35.25" customHeight="1" x14ac:dyDescent="0.55000000000000004">
      <c r="A269" s="160"/>
      <c r="B269" s="161"/>
      <c r="C269" s="119"/>
      <c r="D269" s="162"/>
      <c r="E269" s="162"/>
      <c r="F269" s="163"/>
      <c r="G269" s="164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62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</row>
    <row r="270" spans="1:43" ht="35.25" customHeight="1" x14ac:dyDescent="0.55000000000000004">
      <c r="A270" s="160"/>
      <c r="B270" s="161"/>
      <c r="C270" s="119"/>
      <c r="D270" s="162"/>
      <c r="E270" s="162"/>
      <c r="F270" s="163"/>
      <c r="G270" s="164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62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</row>
    <row r="271" spans="1:43" ht="35.25" customHeight="1" x14ac:dyDescent="0.55000000000000004">
      <c r="A271" s="160"/>
      <c r="B271" s="161"/>
      <c r="C271" s="119"/>
      <c r="D271" s="162"/>
      <c r="E271" s="162"/>
      <c r="F271" s="163"/>
      <c r="G271" s="164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62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</row>
    <row r="272" spans="1:43" ht="35.25" customHeight="1" x14ac:dyDescent="0.55000000000000004">
      <c r="A272" s="160"/>
      <c r="B272" s="161"/>
      <c r="C272" s="119"/>
      <c r="D272" s="162"/>
      <c r="E272" s="162"/>
      <c r="F272" s="163"/>
      <c r="G272" s="164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62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</row>
    <row r="273" spans="1:43" ht="35.25" customHeight="1" x14ac:dyDescent="0.55000000000000004">
      <c r="A273" s="160"/>
      <c r="B273" s="161"/>
      <c r="C273" s="119"/>
      <c r="D273" s="162"/>
      <c r="E273" s="162"/>
      <c r="F273" s="163"/>
      <c r="G273" s="164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62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</row>
    <row r="274" spans="1:43" ht="35.25" customHeight="1" x14ac:dyDescent="0.55000000000000004">
      <c r="A274" s="160"/>
      <c r="B274" s="161"/>
      <c r="C274" s="119"/>
      <c r="D274" s="162"/>
      <c r="E274" s="162"/>
      <c r="F274" s="163"/>
      <c r="G274" s="164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62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</row>
    <row r="275" spans="1:43" ht="35.25" customHeight="1" x14ac:dyDescent="0.55000000000000004">
      <c r="A275" s="160"/>
      <c r="B275" s="161"/>
      <c r="C275" s="119"/>
      <c r="D275" s="162"/>
      <c r="E275" s="162"/>
      <c r="F275" s="163"/>
      <c r="G275" s="164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62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</row>
    <row r="276" spans="1:43" ht="35.25" customHeight="1" x14ac:dyDescent="0.55000000000000004">
      <c r="A276" s="160"/>
      <c r="B276" s="161"/>
      <c r="C276" s="119"/>
      <c r="D276" s="162"/>
      <c r="E276" s="162"/>
      <c r="F276" s="163"/>
      <c r="G276" s="164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62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</row>
    <row r="277" spans="1:43" ht="35.25" customHeight="1" x14ac:dyDescent="0.55000000000000004">
      <c r="A277" s="160"/>
      <c r="B277" s="161"/>
      <c r="C277" s="119"/>
      <c r="D277" s="162"/>
      <c r="E277" s="162"/>
      <c r="F277" s="163"/>
      <c r="G277" s="164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62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</row>
    <row r="278" spans="1:43" ht="35.25" customHeight="1" x14ac:dyDescent="0.55000000000000004">
      <c r="A278" s="160"/>
      <c r="B278" s="161"/>
      <c r="C278" s="119"/>
      <c r="D278" s="162"/>
      <c r="E278" s="162"/>
      <c r="F278" s="163"/>
      <c r="G278" s="164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62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</row>
    <row r="279" spans="1:43" ht="35.25" customHeight="1" x14ac:dyDescent="0.55000000000000004">
      <c r="A279" s="160"/>
      <c r="B279" s="161"/>
      <c r="C279" s="119"/>
      <c r="D279" s="162"/>
      <c r="E279" s="162"/>
      <c r="F279" s="163"/>
      <c r="G279" s="164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62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</row>
    <row r="280" spans="1:43" ht="35.25" customHeight="1" x14ac:dyDescent="0.55000000000000004">
      <c r="A280" s="160"/>
      <c r="B280" s="161"/>
      <c r="C280" s="119"/>
      <c r="D280" s="162"/>
      <c r="E280" s="162"/>
      <c r="F280" s="163"/>
      <c r="G280" s="164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62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</row>
    <row r="281" spans="1:43" ht="35.25" customHeight="1" x14ac:dyDescent="0.55000000000000004">
      <c r="A281" s="160"/>
      <c r="B281" s="161"/>
      <c r="C281" s="119"/>
      <c r="D281" s="162"/>
      <c r="E281" s="162"/>
      <c r="F281" s="163"/>
      <c r="G281" s="164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62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</row>
    <row r="282" spans="1:43" ht="35.25" customHeight="1" x14ac:dyDescent="0.55000000000000004">
      <c r="A282" s="160"/>
      <c r="B282" s="161"/>
      <c r="C282" s="119"/>
      <c r="D282" s="162"/>
      <c r="E282" s="162"/>
      <c r="F282" s="163"/>
      <c r="G282" s="164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62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</row>
    <row r="283" spans="1:43" ht="35.25" customHeight="1" x14ac:dyDescent="0.55000000000000004">
      <c r="A283" s="160"/>
      <c r="B283" s="161"/>
      <c r="C283" s="119"/>
      <c r="D283" s="162"/>
      <c r="E283" s="162"/>
      <c r="F283" s="163"/>
      <c r="G283" s="164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62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</row>
    <row r="284" spans="1:43" ht="35.25" customHeight="1" x14ac:dyDescent="0.55000000000000004">
      <c r="A284" s="160"/>
      <c r="B284" s="161"/>
      <c r="C284" s="119"/>
      <c r="D284" s="162"/>
      <c r="E284" s="162"/>
      <c r="F284" s="163"/>
      <c r="G284" s="164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62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</row>
    <row r="285" spans="1:43" ht="35.25" customHeight="1" x14ac:dyDescent="0.55000000000000004">
      <c r="A285" s="160"/>
      <c r="B285" s="161"/>
      <c r="C285" s="119"/>
      <c r="D285" s="162"/>
      <c r="E285" s="162"/>
      <c r="F285" s="163"/>
      <c r="G285" s="164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62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</row>
    <row r="286" spans="1:43" ht="35.25" customHeight="1" x14ac:dyDescent="0.55000000000000004">
      <c r="A286" s="160"/>
      <c r="B286" s="161"/>
      <c r="C286" s="119"/>
      <c r="D286" s="162"/>
      <c r="E286" s="162"/>
      <c r="F286" s="163"/>
      <c r="G286" s="164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62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</row>
    <row r="287" spans="1:43" ht="35.25" customHeight="1" x14ac:dyDescent="0.55000000000000004">
      <c r="A287" s="160"/>
      <c r="B287" s="161"/>
      <c r="C287" s="119"/>
      <c r="D287" s="162"/>
      <c r="E287" s="162"/>
      <c r="F287" s="163"/>
      <c r="G287" s="164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62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</row>
    <row r="288" spans="1:43" ht="35.25" customHeight="1" x14ac:dyDescent="0.55000000000000004">
      <c r="A288" s="160"/>
      <c r="B288" s="161"/>
      <c r="C288" s="119"/>
      <c r="D288" s="162"/>
      <c r="E288" s="162"/>
      <c r="F288" s="163"/>
      <c r="G288" s="164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62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</row>
    <row r="289" spans="1:43" ht="35.25" customHeight="1" x14ac:dyDescent="0.55000000000000004">
      <c r="A289" s="160"/>
      <c r="B289" s="161"/>
      <c r="C289" s="119"/>
      <c r="D289" s="162"/>
      <c r="E289" s="162"/>
      <c r="F289" s="163"/>
      <c r="G289" s="164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62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</row>
    <row r="290" spans="1:43" ht="35.25" customHeight="1" x14ac:dyDescent="0.55000000000000004">
      <c r="A290" s="160"/>
      <c r="B290" s="161"/>
      <c r="C290" s="119"/>
      <c r="D290" s="162"/>
      <c r="E290" s="162"/>
      <c r="F290" s="163"/>
      <c r="G290" s="164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62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</row>
    <row r="291" spans="1:43" ht="35.25" customHeight="1" x14ac:dyDescent="0.55000000000000004">
      <c r="A291" s="160"/>
      <c r="B291" s="161"/>
      <c r="C291" s="119"/>
      <c r="D291" s="162"/>
      <c r="E291" s="162"/>
      <c r="F291" s="163"/>
      <c r="G291" s="164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62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</row>
    <row r="292" spans="1:43" ht="35.25" customHeight="1" x14ac:dyDescent="0.55000000000000004">
      <c r="A292" s="160"/>
      <c r="B292" s="161"/>
      <c r="C292" s="119"/>
      <c r="D292" s="162"/>
      <c r="E292" s="162"/>
      <c r="F292" s="163"/>
      <c r="G292" s="164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62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</row>
    <row r="293" spans="1:43" ht="35.25" customHeight="1" x14ac:dyDescent="0.55000000000000004">
      <c r="A293" s="160"/>
      <c r="B293" s="161"/>
      <c r="C293" s="119"/>
      <c r="D293" s="162"/>
      <c r="E293" s="162"/>
      <c r="F293" s="163"/>
      <c r="G293" s="164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62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</row>
    <row r="294" spans="1:43" ht="35.25" customHeight="1" x14ac:dyDescent="0.55000000000000004">
      <c r="A294" s="160"/>
      <c r="B294" s="161"/>
      <c r="C294" s="119"/>
      <c r="D294" s="162"/>
      <c r="E294" s="162"/>
      <c r="F294" s="163"/>
      <c r="G294" s="164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62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</row>
    <row r="295" spans="1:43" ht="35.25" customHeight="1" x14ac:dyDescent="0.55000000000000004">
      <c r="A295" s="160"/>
      <c r="B295" s="161"/>
      <c r="C295" s="119"/>
      <c r="D295" s="162"/>
      <c r="E295" s="162"/>
      <c r="F295" s="163"/>
      <c r="G295" s="164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62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</row>
    <row r="296" spans="1:43" ht="35.25" customHeight="1" x14ac:dyDescent="0.55000000000000004">
      <c r="A296" s="160"/>
      <c r="B296" s="161"/>
      <c r="C296" s="119"/>
      <c r="D296" s="162"/>
      <c r="E296" s="162"/>
      <c r="F296" s="163"/>
      <c r="G296" s="164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62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</row>
    <row r="297" spans="1:43" ht="35.25" customHeight="1" x14ac:dyDescent="0.55000000000000004">
      <c r="A297" s="160"/>
      <c r="B297" s="161"/>
      <c r="C297" s="119"/>
      <c r="D297" s="162"/>
      <c r="E297" s="162"/>
      <c r="F297" s="163"/>
      <c r="G297" s="164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62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</row>
    <row r="298" spans="1:43" ht="35.25" customHeight="1" x14ac:dyDescent="0.55000000000000004">
      <c r="A298" s="160"/>
      <c r="B298" s="161"/>
      <c r="C298" s="119"/>
      <c r="D298" s="162"/>
      <c r="E298" s="162"/>
      <c r="F298" s="163"/>
      <c r="G298" s="164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62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</row>
    <row r="299" spans="1:43" ht="35.25" customHeight="1" x14ac:dyDescent="0.55000000000000004">
      <c r="A299" s="160"/>
      <c r="B299" s="161"/>
      <c r="C299" s="119"/>
      <c r="D299" s="162"/>
      <c r="E299" s="162"/>
      <c r="F299" s="163"/>
      <c r="G299" s="164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62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</row>
    <row r="300" spans="1:43" ht="35.25" customHeight="1" x14ac:dyDescent="0.55000000000000004">
      <c r="A300" s="160"/>
      <c r="B300" s="161"/>
      <c r="C300" s="119"/>
      <c r="D300" s="162"/>
      <c r="E300" s="162"/>
      <c r="F300" s="163"/>
      <c r="G300" s="164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62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</row>
    <row r="301" spans="1:43" ht="35.25" customHeight="1" x14ac:dyDescent="0.55000000000000004">
      <c r="A301" s="160"/>
      <c r="B301" s="161"/>
      <c r="C301" s="119"/>
      <c r="D301" s="162"/>
      <c r="E301" s="162"/>
      <c r="F301" s="163"/>
      <c r="G301" s="164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62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</row>
    <row r="302" spans="1:43" ht="35.25" customHeight="1" x14ac:dyDescent="0.55000000000000004">
      <c r="A302" s="160"/>
      <c r="B302" s="161"/>
      <c r="C302" s="119"/>
      <c r="D302" s="162"/>
      <c r="E302" s="162"/>
      <c r="F302" s="163"/>
      <c r="G302" s="164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62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</row>
    <row r="303" spans="1:43" ht="35.25" customHeight="1" x14ac:dyDescent="0.55000000000000004">
      <c r="A303" s="160"/>
      <c r="B303" s="161"/>
      <c r="C303" s="119"/>
      <c r="D303" s="162"/>
      <c r="E303" s="162"/>
      <c r="F303" s="163"/>
      <c r="G303" s="164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62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</row>
    <row r="304" spans="1:43" ht="35.25" customHeight="1" x14ac:dyDescent="0.55000000000000004">
      <c r="A304" s="160"/>
      <c r="B304" s="161"/>
      <c r="C304" s="119"/>
      <c r="D304" s="162"/>
      <c r="E304" s="162"/>
      <c r="F304" s="163"/>
      <c r="G304" s="164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62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</row>
    <row r="305" spans="1:43" ht="35.25" customHeight="1" x14ac:dyDescent="0.55000000000000004">
      <c r="A305" s="160"/>
      <c r="B305" s="161"/>
      <c r="C305" s="119"/>
      <c r="D305" s="162"/>
      <c r="E305" s="162"/>
      <c r="F305" s="163"/>
      <c r="G305" s="164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62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</row>
    <row r="306" spans="1:43" ht="35.25" customHeight="1" x14ac:dyDescent="0.55000000000000004">
      <c r="A306" s="160"/>
      <c r="B306" s="161"/>
      <c r="C306" s="119"/>
      <c r="D306" s="162"/>
      <c r="E306" s="162"/>
      <c r="F306" s="163"/>
      <c r="G306" s="164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62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</row>
    <row r="307" spans="1:43" ht="35.25" customHeight="1" x14ac:dyDescent="0.55000000000000004">
      <c r="A307" s="160"/>
      <c r="B307" s="161"/>
      <c r="C307" s="119"/>
      <c r="D307" s="162"/>
      <c r="E307" s="162"/>
      <c r="F307" s="163"/>
      <c r="G307" s="164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62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</row>
    <row r="308" spans="1:43" ht="35.25" customHeight="1" x14ac:dyDescent="0.55000000000000004">
      <c r="A308" s="160"/>
      <c r="B308" s="161"/>
      <c r="C308" s="119"/>
      <c r="D308" s="162"/>
      <c r="E308" s="162"/>
      <c r="F308" s="163"/>
      <c r="G308" s="164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62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</row>
    <row r="309" spans="1:43" ht="35.25" customHeight="1" x14ac:dyDescent="0.55000000000000004">
      <c r="A309" s="160"/>
      <c r="B309" s="161"/>
      <c r="C309" s="119"/>
      <c r="D309" s="162"/>
      <c r="E309" s="162"/>
      <c r="F309" s="163"/>
      <c r="G309" s="164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62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</row>
    <row r="310" spans="1:43" ht="35.25" customHeight="1" x14ac:dyDescent="0.55000000000000004">
      <c r="A310" s="160"/>
      <c r="B310" s="161"/>
      <c r="C310" s="119"/>
      <c r="D310" s="162"/>
      <c r="E310" s="162"/>
      <c r="F310" s="163"/>
      <c r="G310" s="164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62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</row>
    <row r="311" spans="1:43" ht="35.25" customHeight="1" x14ac:dyDescent="0.55000000000000004">
      <c r="A311" s="160"/>
      <c r="B311" s="161"/>
      <c r="C311" s="119"/>
      <c r="D311" s="162"/>
      <c r="E311" s="162"/>
      <c r="F311" s="163"/>
      <c r="G311" s="164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62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</row>
    <row r="312" spans="1:43" ht="35.25" customHeight="1" x14ac:dyDescent="0.55000000000000004">
      <c r="A312" s="160"/>
      <c r="B312" s="161"/>
      <c r="C312" s="119"/>
      <c r="D312" s="162"/>
      <c r="E312" s="162"/>
      <c r="F312" s="163"/>
      <c r="G312" s="164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62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</row>
    <row r="313" spans="1:43" ht="35.25" customHeight="1" x14ac:dyDescent="0.55000000000000004">
      <c r="A313" s="160"/>
      <c r="B313" s="161"/>
      <c r="C313" s="119"/>
      <c r="D313" s="162"/>
      <c r="E313" s="162"/>
      <c r="F313" s="163"/>
      <c r="G313" s="164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62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</row>
    <row r="314" spans="1:43" ht="35.25" customHeight="1" x14ac:dyDescent="0.55000000000000004">
      <c r="A314" s="160"/>
      <c r="B314" s="161"/>
      <c r="C314" s="119"/>
      <c r="D314" s="162"/>
      <c r="E314" s="162"/>
      <c r="F314" s="163"/>
      <c r="G314" s="164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62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</row>
    <row r="315" spans="1:43" ht="35.25" customHeight="1" x14ac:dyDescent="0.55000000000000004">
      <c r="A315" s="160"/>
      <c r="B315" s="161"/>
      <c r="C315" s="119"/>
      <c r="D315" s="162"/>
      <c r="E315" s="162"/>
      <c r="F315" s="163"/>
      <c r="G315" s="164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62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</row>
    <row r="316" spans="1:43" ht="35.25" customHeight="1" x14ac:dyDescent="0.55000000000000004">
      <c r="A316" s="160"/>
      <c r="B316" s="161"/>
      <c r="C316" s="119"/>
      <c r="D316" s="162"/>
      <c r="E316" s="162"/>
      <c r="F316" s="163"/>
      <c r="G316" s="164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62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</row>
    <row r="317" spans="1:43" ht="35.25" customHeight="1" x14ac:dyDescent="0.55000000000000004">
      <c r="A317" s="160"/>
      <c r="B317" s="161"/>
      <c r="C317" s="119"/>
      <c r="D317" s="162"/>
      <c r="E317" s="162"/>
      <c r="F317" s="163"/>
      <c r="G317" s="164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62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</row>
    <row r="318" spans="1:43" ht="35.25" customHeight="1" x14ac:dyDescent="0.55000000000000004">
      <c r="A318" s="160"/>
      <c r="B318" s="161"/>
      <c r="C318" s="119"/>
      <c r="D318" s="162"/>
      <c r="E318" s="162"/>
      <c r="F318" s="163"/>
      <c r="G318" s="164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62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</row>
    <row r="319" spans="1:43" ht="35.25" customHeight="1" x14ac:dyDescent="0.55000000000000004">
      <c r="A319" s="160"/>
      <c r="B319" s="161"/>
      <c r="C319" s="119"/>
      <c r="D319" s="162"/>
      <c r="E319" s="162"/>
      <c r="F319" s="163"/>
      <c r="G319" s="164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62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</row>
    <row r="320" spans="1:43" ht="35.25" customHeight="1" x14ac:dyDescent="0.55000000000000004">
      <c r="A320" s="160"/>
      <c r="B320" s="161"/>
      <c r="C320" s="119"/>
      <c r="D320" s="162"/>
      <c r="E320" s="162"/>
      <c r="F320" s="163"/>
      <c r="G320" s="164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62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</row>
    <row r="321" spans="1:43" ht="35.25" customHeight="1" x14ac:dyDescent="0.55000000000000004">
      <c r="A321" s="160"/>
      <c r="B321" s="161"/>
      <c r="C321" s="119"/>
      <c r="D321" s="162"/>
      <c r="E321" s="162"/>
      <c r="F321" s="163"/>
      <c r="G321" s="164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62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</row>
    <row r="322" spans="1:43" ht="35.25" customHeight="1" x14ac:dyDescent="0.55000000000000004">
      <c r="A322" s="160"/>
      <c r="B322" s="161"/>
      <c r="C322" s="119"/>
      <c r="D322" s="162"/>
      <c r="E322" s="162"/>
      <c r="F322" s="163"/>
      <c r="G322" s="164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62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</row>
    <row r="323" spans="1:43" ht="35.25" customHeight="1" x14ac:dyDescent="0.55000000000000004">
      <c r="A323" s="160"/>
      <c r="B323" s="161"/>
      <c r="C323" s="119"/>
      <c r="D323" s="162"/>
      <c r="E323" s="162"/>
      <c r="F323" s="163"/>
      <c r="G323" s="164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62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</row>
    <row r="324" spans="1:43" ht="35.25" customHeight="1" x14ac:dyDescent="0.55000000000000004">
      <c r="A324" s="160"/>
      <c r="B324" s="161"/>
      <c r="C324" s="119"/>
      <c r="D324" s="162"/>
      <c r="E324" s="162"/>
      <c r="F324" s="163"/>
      <c r="G324" s="164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62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</row>
    <row r="325" spans="1:43" ht="35.25" customHeight="1" x14ac:dyDescent="0.55000000000000004">
      <c r="A325" s="160"/>
      <c r="B325" s="161"/>
      <c r="C325" s="119"/>
      <c r="D325" s="162"/>
      <c r="E325" s="162"/>
      <c r="F325" s="163"/>
      <c r="G325" s="164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62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</row>
    <row r="326" spans="1:43" ht="35.25" customHeight="1" x14ac:dyDescent="0.55000000000000004">
      <c r="A326" s="160"/>
      <c r="B326" s="161"/>
      <c r="C326" s="119"/>
      <c r="D326" s="162"/>
      <c r="E326" s="162"/>
      <c r="F326" s="163"/>
      <c r="G326" s="164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62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</row>
    <row r="327" spans="1:43" ht="35.25" customHeight="1" x14ac:dyDescent="0.55000000000000004">
      <c r="A327" s="160"/>
      <c r="B327" s="161"/>
      <c r="C327" s="119"/>
      <c r="D327" s="162"/>
      <c r="E327" s="162"/>
      <c r="F327" s="163"/>
      <c r="G327" s="164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62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</row>
    <row r="328" spans="1:43" ht="35.25" customHeight="1" x14ac:dyDescent="0.55000000000000004">
      <c r="A328" s="160"/>
      <c r="B328" s="161"/>
      <c r="C328" s="119"/>
      <c r="D328" s="162"/>
      <c r="E328" s="162"/>
      <c r="F328" s="163"/>
      <c r="G328" s="164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62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</row>
    <row r="329" spans="1:43" ht="35.25" customHeight="1" x14ac:dyDescent="0.55000000000000004">
      <c r="A329" s="160"/>
      <c r="B329" s="161"/>
      <c r="C329" s="119"/>
      <c r="D329" s="162"/>
      <c r="E329" s="162"/>
      <c r="F329" s="163"/>
      <c r="G329" s="164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62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</row>
    <row r="330" spans="1:43" ht="35.25" customHeight="1" x14ac:dyDescent="0.55000000000000004">
      <c r="A330" s="160"/>
      <c r="B330" s="161"/>
      <c r="C330" s="119"/>
      <c r="D330" s="162"/>
      <c r="E330" s="162"/>
      <c r="F330" s="163"/>
      <c r="G330" s="164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62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</row>
    <row r="331" spans="1:43" ht="35.25" customHeight="1" x14ac:dyDescent="0.55000000000000004">
      <c r="A331" s="160"/>
      <c r="B331" s="161"/>
      <c r="C331" s="119"/>
      <c r="D331" s="162"/>
      <c r="E331" s="162"/>
      <c r="F331" s="163"/>
      <c r="G331" s="164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62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</row>
    <row r="332" spans="1:43" ht="35.25" customHeight="1" x14ac:dyDescent="0.55000000000000004">
      <c r="A332" s="160"/>
      <c r="B332" s="161"/>
      <c r="C332" s="119"/>
      <c r="D332" s="162"/>
      <c r="E332" s="162"/>
      <c r="F332" s="163"/>
      <c r="G332" s="164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62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</row>
    <row r="333" spans="1:43" ht="35.25" customHeight="1" x14ac:dyDescent="0.55000000000000004">
      <c r="A333" s="160"/>
      <c r="B333" s="161"/>
      <c r="C333" s="119"/>
      <c r="D333" s="162"/>
      <c r="E333" s="162"/>
      <c r="F333" s="163"/>
      <c r="G333" s="164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62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</row>
    <row r="334" spans="1:43" ht="35.25" customHeight="1" x14ac:dyDescent="0.55000000000000004">
      <c r="A334" s="160"/>
      <c r="B334" s="161"/>
      <c r="C334" s="119"/>
      <c r="D334" s="162"/>
      <c r="E334" s="162"/>
      <c r="F334" s="163"/>
      <c r="G334" s="164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62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</row>
    <row r="335" spans="1:43" ht="35.25" customHeight="1" x14ac:dyDescent="0.55000000000000004">
      <c r="A335" s="160"/>
      <c r="B335" s="161"/>
      <c r="C335" s="119"/>
      <c r="D335" s="162"/>
      <c r="E335" s="162"/>
      <c r="F335" s="163"/>
      <c r="G335" s="164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62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</row>
    <row r="336" spans="1:43" ht="35.25" customHeight="1" x14ac:dyDescent="0.55000000000000004">
      <c r="A336" s="160"/>
      <c r="B336" s="161"/>
      <c r="C336" s="119"/>
      <c r="D336" s="162"/>
      <c r="E336" s="162"/>
      <c r="F336" s="163"/>
      <c r="G336" s="164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62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</row>
    <row r="337" spans="1:43" ht="35.25" customHeight="1" x14ac:dyDescent="0.55000000000000004">
      <c r="A337" s="160"/>
      <c r="B337" s="161"/>
      <c r="C337" s="119"/>
      <c r="D337" s="162"/>
      <c r="E337" s="162"/>
      <c r="F337" s="163"/>
      <c r="G337" s="164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62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</row>
    <row r="338" spans="1:43" ht="35.25" customHeight="1" x14ac:dyDescent="0.55000000000000004">
      <c r="A338" s="160"/>
      <c r="B338" s="161"/>
      <c r="C338" s="119"/>
      <c r="D338" s="162"/>
      <c r="E338" s="162"/>
      <c r="F338" s="163"/>
      <c r="G338" s="164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62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</row>
    <row r="339" spans="1:43" ht="35.25" customHeight="1" x14ac:dyDescent="0.55000000000000004">
      <c r="A339" s="160"/>
      <c r="B339" s="161"/>
      <c r="C339" s="119"/>
      <c r="D339" s="162"/>
      <c r="E339" s="162"/>
      <c r="F339" s="163"/>
      <c r="G339" s="164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62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</row>
    <row r="340" spans="1:43" ht="35.25" customHeight="1" x14ac:dyDescent="0.55000000000000004">
      <c r="A340" s="160"/>
      <c r="B340" s="161"/>
      <c r="C340" s="119"/>
      <c r="D340" s="162"/>
      <c r="E340" s="162"/>
      <c r="F340" s="163"/>
      <c r="G340" s="164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62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</row>
    <row r="341" spans="1:43" ht="35.25" customHeight="1" x14ac:dyDescent="0.55000000000000004">
      <c r="A341" s="160"/>
      <c r="B341" s="161"/>
      <c r="C341" s="119"/>
      <c r="D341" s="162"/>
      <c r="E341" s="162"/>
      <c r="F341" s="163"/>
      <c r="G341" s="164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62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</row>
    <row r="342" spans="1:43" ht="35.25" customHeight="1" x14ac:dyDescent="0.55000000000000004">
      <c r="A342" s="160"/>
      <c r="B342" s="161"/>
      <c r="C342" s="119"/>
      <c r="D342" s="162"/>
      <c r="E342" s="162"/>
      <c r="F342" s="163"/>
      <c r="G342" s="164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62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</row>
    <row r="343" spans="1:43" ht="35.25" customHeight="1" x14ac:dyDescent="0.55000000000000004">
      <c r="A343" s="160"/>
      <c r="B343" s="161"/>
      <c r="C343" s="119"/>
      <c r="D343" s="162"/>
      <c r="E343" s="162"/>
      <c r="F343" s="163"/>
      <c r="G343" s="164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62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</row>
    <row r="344" spans="1:43" ht="35.25" customHeight="1" x14ac:dyDescent="0.55000000000000004">
      <c r="A344" s="160"/>
      <c r="B344" s="161"/>
      <c r="C344" s="119"/>
      <c r="D344" s="162"/>
      <c r="E344" s="162"/>
      <c r="F344" s="163"/>
      <c r="G344" s="164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62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</row>
    <row r="345" spans="1:43" ht="35.25" customHeight="1" x14ac:dyDescent="0.55000000000000004">
      <c r="A345" s="160"/>
      <c r="B345" s="161"/>
      <c r="C345" s="119"/>
      <c r="D345" s="162"/>
      <c r="E345" s="162"/>
      <c r="F345" s="163"/>
      <c r="G345" s="164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62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</row>
    <row r="346" spans="1:43" ht="35.25" customHeight="1" x14ac:dyDescent="0.55000000000000004">
      <c r="A346" s="160"/>
      <c r="B346" s="161"/>
      <c r="C346" s="119"/>
      <c r="D346" s="162"/>
      <c r="E346" s="162"/>
      <c r="F346" s="163"/>
      <c r="G346" s="164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62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</row>
    <row r="347" spans="1:43" ht="35.25" customHeight="1" x14ac:dyDescent="0.55000000000000004">
      <c r="A347" s="160"/>
      <c r="B347" s="161"/>
      <c r="C347" s="119"/>
      <c r="D347" s="162"/>
      <c r="E347" s="162"/>
      <c r="F347" s="163"/>
      <c r="G347" s="164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62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</row>
    <row r="348" spans="1:43" ht="35.25" customHeight="1" x14ac:dyDescent="0.55000000000000004">
      <c r="A348" s="160"/>
      <c r="B348" s="161"/>
      <c r="C348" s="119"/>
      <c r="D348" s="162"/>
      <c r="E348" s="162"/>
      <c r="F348" s="163"/>
      <c r="G348" s="164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62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</row>
    <row r="349" spans="1:43" ht="35.25" customHeight="1" x14ac:dyDescent="0.55000000000000004">
      <c r="A349" s="160"/>
      <c r="B349" s="161"/>
      <c r="C349" s="119"/>
      <c r="D349" s="162"/>
      <c r="E349" s="162"/>
      <c r="F349" s="163"/>
      <c r="G349" s="164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62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</row>
    <row r="350" spans="1:43" ht="35.25" customHeight="1" x14ac:dyDescent="0.55000000000000004">
      <c r="A350" s="160"/>
      <c r="B350" s="161"/>
      <c r="C350" s="119"/>
      <c r="D350" s="162"/>
      <c r="E350" s="162"/>
      <c r="F350" s="163"/>
      <c r="G350" s="164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62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</row>
    <row r="351" spans="1:43" ht="35.25" customHeight="1" x14ac:dyDescent="0.55000000000000004">
      <c r="A351" s="160"/>
      <c r="B351" s="161"/>
      <c r="C351" s="119"/>
      <c r="D351" s="162"/>
      <c r="E351" s="162"/>
      <c r="F351" s="163"/>
      <c r="G351" s="164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62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</row>
    <row r="352" spans="1:43" ht="35.25" customHeight="1" x14ac:dyDescent="0.55000000000000004">
      <c r="A352" s="160"/>
      <c r="B352" s="161"/>
      <c r="C352" s="119"/>
      <c r="D352" s="162"/>
      <c r="E352" s="162"/>
      <c r="F352" s="163"/>
      <c r="G352" s="164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62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</row>
    <row r="353" spans="1:43" ht="35.25" customHeight="1" x14ac:dyDescent="0.55000000000000004">
      <c r="A353" s="160"/>
      <c r="B353" s="161"/>
      <c r="C353" s="119"/>
      <c r="D353" s="162"/>
      <c r="E353" s="162"/>
      <c r="F353" s="163"/>
      <c r="G353" s="164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62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</row>
    <row r="354" spans="1:43" ht="35.25" customHeight="1" x14ac:dyDescent="0.55000000000000004">
      <c r="A354" s="160"/>
      <c r="B354" s="161"/>
      <c r="C354" s="119"/>
      <c r="D354" s="162"/>
      <c r="E354" s="162"/>
      <c r="F354" s="163"/>
      <c r="G354" s="164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62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19"/>
      <c r="AP354" s="119"/>
      <c r="AQ354" s="119"/>
    </row>
    <row r="355" spans="1:43" ht="35.25" customHeight="1" x14ac:dyDescent="0.55000000000000004">
      <c r="A355" s="160"/>
      <c r="B355" s="161"/>
      <c r="C355" s="119"/>
      <c r="D355" s="162"/>
      <c r="E355" s="162"/>
      <c r="F355" s="163"/>
      <c r="G355" s="164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62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</row>
    <row r="356" spans="1:43" ht="35.25" customHeight="1" x14ac:dyDescent="0.55000000000000004">
      <c r="A356" s="160"/>
      <c r="B356" s="161"/>
      <c r="C356" s="119"/>
      <c r="D356" s="162"/>
      <c r="E356" s="162"/>
      <c r="F356" s="163"/>
      <c r="G356" s="164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62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</row>
    <row r="357" spans="1:43" ht="35.25" customHeight="1" x14ac:dyDescent="0.55000000000000004">
      <c r="A357" s="160"/>
      <c r="B357" s="161"/>
      <c r="C357" s="119"/>
      <c r="D357" s="162"/>
      <c r="E357" s="162"/>
      <c r="F357" s="163"/>
      <c r="G357" s="164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62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</row>
    <row r="358" spans="1:43" ht="35.25" customHeight="1" x14ac:dyDescent="0.55000000000000004">
      <c r="A358" s="160"/>
      <c r="B358" s="161"/>
      <c r="C358" s="119"/>
      <c r="D358" s="162"/>
      <c r="E358" s="162"/>
      <c r="F358" s="163"/>
      <c r="G358" s="164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62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</row>
    <row r="359" spans="1:43" ht="35.25" customHeight="1" x14ac:dyDescent="0.55000000000000004">
      <c r="A359" s="160"/>
      <c r="B359" s="161"/>
      <c r="C359" s="119"/>
      <c r="D359" s="162"/>
      <c r="E359" s="162"/>
      <c r="F359" s="163"/>
      <c r="G359" s="164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62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19"/>
      <c r="AP359" s="119"/>
      <c r="AQ359" s="119"/>
    </row>
    <row r="360" spans="1:43" ht="35.25" customHeight="1" x14ac:dyDescent="0.55000000000000004">
      <c r="A360" s="160"/>
      <c r="B360" s="161"/>
      <c r="C360" s="119"/>
      <c r="D360" s="162"/>
      <c r="E360" s="162"/>
      <c r="F360" s="163"/>
      <c r="G360" s="164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62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</row>
    <row r="361" spans="1:43" ht="35.25" customHeight="1" x14ac:dyDescent="0.55000000000000004">
      <c r="A361" s="160"/>
      <c r="B361" s="161"/>
      <c r="C361" s="119"/>
      <c r="D361" s="162"/>
      <c r="E361" s="162"/>
      <c r="F361" s="163"/>
      <c r="G361" s="164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62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</row>
    <row r="362" spans="1:43" ht="35.25" customHeight="1" x14ac:dyDescent="0.55000000000000004">
      <c r="A362" s="160"/>
      <c r="B362" s="161"/>
      <c r="C362" s="119"/>
      <c r="D362" s="162"/>
      <c r="E362" s="162"/>
      <c r="F362" s="163"/>
      <c r="G362" s="164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62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19"/>
      <c r="AP362" s="119"/>
      <c r="AQ362" s="119"/>
    </row>
    <row r="363" spans="1:43" ht="35.25" customHeight="1" x14ac:dyDescent="0.55000000000000004">
      <c r="A363" s="160"/>
      <c r="B363" s="161"/>
      <c r="C363" s="119"/>
      <c r="D363" s="162"/>
      <c r="E363" s="162"/>
      <c r="F363" s="163"/>
      <c r="G363" s="164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62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19"/>
      <c r="AP363" s="119"/>
      <c r="AQ363" s="119"/>
    </row>
    <row r="364" spans="1:43" ht="35.25" customHeight="1" x14ac:dyDescent="0.55000000000000004">
      <c r="A364" s="160"/>
      <c r="B364" s="161"/>
      <c r="C364" s="119"/>
      <c r="D364" s="162"/>
      <c r="E364" s="162"/>
      <c r="F364" s="163"/>
      <c r="G364" s="164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62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</row>
    <row r="365" spans="1:43" ht="35.25" customHeight="1" x14ac:dyDescent="0.55000000000000004">
      <c r="A365" s="160"/>
      <c r="B365" s="161"/>
      <c r="C365" s="119"/>
      <c r="D365" s="162"/>
      <c r="E365" s="162"/>
      <c r="F365" s="163"/>
      <c r="G365" s="164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62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</row>
    <row r="366" spans="1:43" ht="35.25" customHeight="1" x14ac:dyDescent="0.55000000000000004">
      <c r="A366" s="160"/>
      <c r="B366" s="161"/>
      <c r="C366" s="119"/>
      <c r="D366" s="162"/>
      <c r="E366" s="162"/>
      <c r="F366" s="163"/>
      <c r="G366" s="164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62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</row>
    <row r="367" spans="1:43" ht="35.25" customHeight="1" x14ac:dyDescent="0.55000000000000004">
      <c r="A367" s="160"/>
      <c r="B367" s="161"/>
      <c r="C367" s="119"/>
      <c r="D367" s="162"/>
      <c r="E367" s="162"/>
      <c r="F367" s="163"/>
      <c r="G367" s="164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62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</row>
    <row r="368" spans="1:43" ht="35.25" customHeight="1" x14ac:dyDescent="0.55000000000000004">
      <c r="A368" s="160"/>
      <c r="B368" s="161"/>
      <c r="C368" s="119"/>
      <c r="D368" s="162"/>
      <c r="E368" s="162"/>
      <c r="F368" s="163"/>
      <c r="G368" s="164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62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</row>
    <row r="369" spans="1:43" ht="35.25" customHeight="1" x14ac:dyDescent="0.55000000000000004">
      <c r="A369" s="160"/>
      <c r="B369" s="161"/>
      <c r="C369" s="119"/>
      <c r="D369" s="162"/>
      <c r="E369" s="162"/>
      <c r="F369" s="163"/>
      <c r="G369" s="164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62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</row>
    <row r="370" spans="1:43" ht="35.25" customHeight="1" x14ac:dyDescent="0.55000000000000004">
      <c r="A370" s="160"/>
      <c r="B370" s="161"/>
      <c r="C370" s="119"/>
      <c r="D370" s="162"/>
      <c r="E370" s="162"/>
      <c r="F370" s="163"/>
      <c r="G370" s="164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62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</row>
    <row r="371" spans="1:43" ht="35.25" customHeight="1" x14ac:dyDescent="0.55000000000000004">
      <c r="A371" s="160"/>
      <c r="B371" s="161"/>
      <c r="C371" s="119"/>
      <c r="D371" s="162"/>
      <c r="E371" s="162"/>
      <c r="F371" s="163"/>
      <c r="G371" s="164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62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19"/>
      <c r="AP371" s="119"/>
      <c r="AQ371" s="119"/>
    </row>
    <row r="372" spans="1:43" ht="35.25" customHeight="1" x14ac:dyDescent="0.55000000000000004">
      <c r="A372" s="160"/>
      <c r="B372" s="161"/>
      <c r="C372" s="119"/>
      <c r="D372" s="162"/>
      <c r="E372" s="162"/>
      <c r="F372" s="163"/>
      <c r="G372" s="164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62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</row>
    <row r="373" spans="1:43" ht="35.25" customHeight="1" x14ac:dyDescent="0.55000000000000004">
      <c r="A373" s="160"/>
      <c r="B373" s="161"/>
      <c r="C373" s="119"/>
      <c r="D373" s="162"/>
      <c r="E373" s="162"/>
      <c r="F373" s="163"/>
      <c r="G373" s="164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62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</row>
    <row r="374" spans="1:43" ht="35.25" customHeight="1" x14ac:dyDescent="0.55000000000000004">
      <c r="A374" s="160"/>
      <c r="B374" s="161"/>
      <c r="C374" s="119"/>
      <c r="D374" s="162"/>
      <c r="E374" s="162"/>
      <c r="F374" s="163"/>
      <c r="G374" s="164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62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19"/>
      <c r="AP374" s="119"/>
      <c r="AQ374" s="119"/>
    </row>
    <row r="375" spans="1:43" ht="35.25" customHeight="1" x14ac:dyDescent="0.55000000000000004">
      <c r="A375" s="160"/>
      <c r="B375" s="161"/>
      <c r="C375" s="119"/>
      <c r="D375" s="162"/>
      <c r="E375" s="162"/>
      <c r="F375" s="163"/>
      <c r="G375" s="164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62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</row>
    <row r="376" spans="1:43" ht="35.25" customHeight="1" x14ac:dyDescent="0.55000000000000004">
      <c r="A376" s="160"/>
      <c r="B376" s="161"/>
      <c r="C376" s="119"/>
      <c r="D376" s="162"/>
      <c r="E376" s="162"/>
      <c r="F376" s="163"/>
      <c r="G376" s="164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62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</row>
    <row r="377" spans="1:43" ht="35.25" customHeight="1" x14ac:dyDescent="0.55000000000000004">
      <c r="A377" s="160"/>
      <c r="B377" s="161"/>
      <c r="C377" s="119"/>
      <c r="D377" s="162"/>
      <c r="E377" s="162"/>
      <c r="F377" s="163"/>
      <c r="G377" s="164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62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</row>
    <row r="378" spans="1:43" ht="35.25" customHeight="1" x14ac:dyDescent="0.55000000000000004">
      <c r="A378" s="160"/>
      <c r="B378" s="161"/>
      <c r="C378" s="119"/>
      <c r="D378" s="162"/>
      <c r="E378" s="162"/>
      <c r="F378" s="163"/>
      <c r="G378" s="164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62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19"/>
      <c r="AP378" s="119"/>
      <c r="AQ378" s="119"/>
    </row>
    <row r="379" spans="1:43" ht="35.25" customHeight="1" x14ac:dyDescent="0.55000000000000004">
      <c r="A379" s="160"/>
      <c r="B379" s="161"/>
      <c r="C379" s="119"/>
      <c r="D379" s="162"/>
      <c r="E379" s="162"/>
      <c r="F379" s="163"/>
      <c r="G379" s="164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62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19"/>
      <c r="AP379" s="119"/>
      <c r="AQ379" s="119"/>
    </row>
    <row r="380" spans="1:43" ht="35.25" customHeight="1" x14ac:dyDescent="0.55000000000000004">
      <c r="A380" s="160"/>
      <c r="B380" s="161"/>
      <c r="C380" s="119"/>
      <c r="D380" s="162"/>
      <c r="E380" s="162"/>
      <c r="F380" s="163"/>
      <c r="G380" s="164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62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</row>
    <row r="381" spans="1:43" ht="35.25" customHeight="1" x14ac:dyDescent="0.55000000000000004">
      <c r="A381" s="160"/>
      <c r="B381" s="161"/>
      <c r="C381" s="119"/>
      <c r="D381" s="162"/>
      <c r="E381" s="162"/>
      <c r="F381" s="163"/>
      <c r="G381" s="164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62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</row>
    <row r="382" spans="1:43" ht="35.25" customHeight="1" x14ac:dyDescent="0.55000000000000004">
      <c r="A382" s="160"/>
      <c r="B382" s="161"/>
      <c r="C382" s="119"/>
      <c r="D382" s="162"/>
      <c r="E382" s="162"/>
      <c r="F382" s="163"/>
      <c r="G382" s="164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62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</row>
    <row r="383" spans="1:43" ht="35.25" customHeight="1" x14ac:dyDescent="0.55000000000000004">
      <c r="A383" s="160"/>
      <c r="B383" s="161"/>
      <c r="C383" s="119"/>
      <c r="D383" s="162"/>
      <c r="E383" s="162"/>
      <c r="F383" s="163"/>
      <c r="G383" s="164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62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</row>
    <row r="384" spans="1:43" ht="35.25" customHeight="1" x14ac:dyDescent="0.55000000000000004">
      <c r="A384" s="160"/>
      <c r="B384" s="161"/>
      <c r="C384" s="119"/>
      <c r="D384" s="162"/>
      <c r="E384" s="162"/>
      <c r="F384" s="163"/>
      <c r="G384" s="164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62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</row>
    <row r="385" spans="1:43" ht="35.25" customHeight="1" x14ac:dyDescent="0.55000000000000004">
      <c r="A385" s="160"/>
      <c r="B385" s="161"/>
      <c r="C385" s="119"/>
      <c r="D385" s="162"/>
      <c r="E385" s="162"/>
      <c r="F385" s="163"/>
      <c r="G385" s="164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62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</row>
    <row r="386" spans="1:43" ht="35.25" customHeight="1" x14ac:dyDescent="0.55000000000000004">
      <c r="A386" s="160"/>
      <c r="B386" s="161"/>
      <c r="C386" s="119"/>
      <c r="D386" s="162"/>
      <c r="E386" s="162"/>
      <c r="F386" s="163"/>
      <c r="G386" s="164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62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</row>
    <row r="387" spans="1:43" ht="35.25" customHeight="1" x14ac:dyDescent="0.55000000000000004">
      <c r="A387" s="160"/>
      <c r="B387" s="161"/>
      <c r="C387" s="119"/>
      <c r="D387" s="162"/>
      <c r="E387" s="162"/>
      <c r="F387" s="163"/>
      <c r="G387" s="164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62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</row>
    <row r="388" spans="1:43" ht="35.25" customHeight="1" x14ac:dyDescent="0.55000000000000004">
      <c r="A388" s="160"/>
      <c r="B388" s="161"/>
      <c r="C388" s="119"/>
      <c r="D388" s="162"/>
      <c r="E388" s="162"/>
      <c r="F388" s="163"/>
      <c r="G388" s="164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62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</row>
    <row r="389" spans="1:43" ht="35.25" customHeight="1" x14ac:dyDescent="0.55000000000000004">
      <c r="A389" s="160"/>
      <c r="B389" s="161"/>
      <c r="C389" s="119"/>
      <c r="D389" s="162"/>
      <c r="E389" s="162"/>
      <c r="F389" s="163"/>
      <c r="G389" s="164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62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</row>
    <row r="390" spans="1:43" ht="35.25" customHeight="1" x14ac:dyDescent="0.55000000000000004">
      <c r="A390" s="160"/>
      <c r="B390" s="161"/>
      <c r="C390" s="119"/>
      <c r="D390" s="162"/>
      <c r="E390" s="162"/>
      <c r="F390" s="163"/>
      <c r="G390" s="164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62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</row>
    <row r="391" spans="1:43" ht="35.25" customHeight="1" x14ac:dyDescent="0.55000000000000004">
      <c r="A391" s="160"/>
      <c r="B391" s="161"/>
      <c r="C391" s="119"/>
      <c r="D391" s="162"/>
      <c r="E391" s="162"/>
      <c r="F391" s="163"/>
      <c r="G391" s="164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62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</row>
    <row r="392" spans="1:43" ht="35.25" customHeight="1" x14ac:dyDescent="0.55000000000000004">
      <c r="A392" s="160"/>
      <c r="B392" s="161"/>
      <c r="C392" s="119"/>
      <c r="D392" s="162"/>
      <c r="E392" s="162"/>
      <c r="F392" s="163"/>
      <c r="G392" s="164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62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</row>
    <row r="393" spans="1:43" ht="35.25" customHeight="1" x14ac:dyDescent="0.55000000000000004">
      <c r="A393" s="160"/>
      <c r="B393" s="161"/>
      <c r="C393" s="119"/>
      <c r="D393" s="162"/>
      <c r="E393" s="162"/>
      <c r="F393" s="163"/>
      <c r="G393" s="164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62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</row>
    <row r="394" spans="1:43" ht="35.25" customHeight="1" x14ac:dyDescent="0.55000000000000004">
      <c r="A394" s="160"/>
      <c r="B394" s="161"/>
      <c r="C394" s="119"/>
      <c r="D394" s="162"/>
      <c r="E394" s="162"/>
      <c r="F394" s="163"/>
      <c r="G394" s="164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62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</row>
    <row r="395" spans="1:43" ht="35.25" customHeight="1" x14ac:dyDescent="0.55000000000000004">
      <c r="A395" s="160"/>
      <c r="B395" s="161"/>
      <c r="C395" s="119"/>
      <c r="D395" s="162"/>
      <c r="E395" s="162"/>
      <c r="F395" s="163"/>
      <c r="G395" s="164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62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</row>
    <row r="396" spans="1:43" ht="35.25" customHeight="1" x14ac:dyDescent="0.55000000000000004">
      <c r="A396" s="160"/>
      <c r="B396" s="161"/>
      <c r="C396" s="119"/>
      <c r="D396" s="162"/>
      <c r="E396" s="162"/>
      <c r="F396" s="163"/>
      <c r="G396" s="164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62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</row>
    <row r="397" spans="1:43" ht="35.25" customHeight="1" x14ac:dyDescent="0.55000000000000004">
      <c r="A397" s="160"/>
      <c r="B397" s="161"/>
      <c r="C397" s="119"/>
      <c r="D397" s="162"/>
      <c r="E397" s="162"/>
      <c r="F397" s="163"/>
      <c r="G397" s="164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62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</row>
    <row r="398" spans="1:43" ht="35.25" customHeight="1" x14ac:dyDescent="0.55000000000000004">
      <c r="A398" s="160"/>
      <c r="B398" s="161"/>
      <c r="C398" s="119"/>
      <c r="D398" s="162"/>
      <c r="E398" s="162"/>
      <c r="F398" s="163"/>
      <c r="G398" s="164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62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</row>
    <row r="399" spans="1:43" ht="35.25" customHeight="1" x14ac:dyDescent="0.55000000000000004">
      <c r="A399" s="160"/>
      <c r="B399" s="161"/>
      <c r="C399" s="119"/>
      <c r="D399" s="162"/>
      <c r="E399" s="162"/>
      <c r="F399" s="163"/>
      <c r="G399" s="164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62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</row>
    <row r="400" spans="1:43" ht="35.25" customHeight="1" x14ac:dyDescent="0.55000000000000004">
      <c r="A400" s="160"/>
      <c r="B400" s="161"/>
      <c r="C400" s="119"/>
      <c r="D400" s="162"/>
      <c r="E400" s="162"/>
      <c r="F400" s="163"/>
      <c r="G400" s="164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62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</row>
    <row r="401" spans="1:43" ht="35.25" customHeight="1" x14ac:dyDescent="0.55000000000000004">
      <c r="A401" s="160"/>
      <c r="B401" s="161"/>
      <c r="C401" s="119"/>
      <c r="D401" s="162"/>
      <c r="E401" s="162"/>
      <c r="F401" s="163"/>
      <c r="G401" s="164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62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</row>
    <row r="402" spans="1:43" ht="35.25" customHeight="1" x14ac:dyDescent="0.55000000000000004">
      <c r="A402" s="160"/>
      <c r="B402" s="161"/>
      <c r="C402" s="119"/>
      <c r="D402" s="162"/>
      <c r="E402" s="162"/>
      <c r="F402" s="163"/>
      <c r="G402" s="164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62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</row>
    <row r="403" spans="1:43" ht="35.25" customHeight="1" x14ac:dyDescent="0.55000000000000004">
      <c r="A403" s="160"/>
      <c r="B403" s="161"/>
      <c r="C403" s="119"/>
      <c r="D403" s="162"/>
      <c r="E403" s="162"/>
      <c r="F403" s="163"/>
      <c r="G403" s="164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62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</row>
    <row r="404" spans="1:43" ht="35.25" customHeight="1" x14ac:dyDescent="0.55000000000000004">
      <c r="A404" s="160"/>
      <c r="B404" s="161"/>
      <c r="C404" s="119"/>
      <c r="D404" s="162"/>
      <c r="E404" s="162"/>
      <c r="F404" s="163"/>
      <c r="G404" s="164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62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</row>
    <row r="405" spans="1:43" ht="35.25" customHeight="1" x14ac:dyDescent="0.55000000000000004">
      <c r="A405" s="160"/>
      <c r="B405" s="161"/>
      <c r="C405" s="119"/>
      <c r="D405" s="162"/>
      <c r="E405" s="162"/>
      <c r="F405" s="163"/>
      <c r="G405" s="164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62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</row>
    <row r="406" spans="1:43" ht="35.25" customHeight="1" x14ac:dyDescent="0.55000000000000004">
      <c r="A406" s="160"/>
      <c r="B406" s="161"/>
      <c r="C406" s="119"/>
      <c r="D406" s="162"/>
      <c r="E406" s="162"/>
      <c r="F406" s="163"/>
      <c r="G406" s="164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62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</row>
    <row r="407" spans="1:43" ht="35.25" customHeight="1" x14ac:dyDescent="0.55000000000000004">
      <c r="A407" s="160"/>
      <c r="B407" s="161"/>
      <c r="C407" s="119"/>
      <c r="D407" s="162"/>
      <c r="E407" s="162"/>
      <c r="F407" s="163"/>
      <c r="G407" s="164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62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</row>
    <row r="408" spans="1:43" ht="35.25" customHeight="1" x14ac:dyDescent="0.55000000000000004">
      <c r="A408" s="160"/>
      <c r="B408" s="161"/>
      <c r="C408" s="119"/>
      <c r="D408" s="162"/>
      <c r="E408" s="162"/>
      <c r="F408" s="163"/>
      <c r="G408" s="164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62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</row>
    <row r="409" spans="1:43" ht="35.25" customHeight="1" x14ac:dyDescent="0.55000000000000004">
      <c r="A409" s="160"/>
      <c r="B409" s="161"/>
      <c r="C409" s="119"/>
      <c r="D409" s="162"/>
      <c r="E409" s="162"/>
      <c r="F409" s="163"/>
      <c r="G409" s="164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62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</row>
    <row r="410" spans="1:43" ht="35.25" customHeight="1" x14ac:dyDescent="0.55000000000000004">
      <c r="A410" s="160"/>
      <c r="B410" s="161"/>
      <c r="C410" s="119"/>
      <c r="D410" s="162"/>
      <c r="E410" s="162"/>
      <c r="F410" s="163"/>
      <c r="G410" s="164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62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</row>
    <row r="411" spans="1:43" ht="35.25" customHeight="1" x14ac:dyDescent="0.55000000000000004">
      <c r="A411" s="160"/>
      <c r="B411" s="161"/>
      <c r="C411" s="119"/>
      <c r="D411" s="162"/>
      <c r="E411" s="162"/>
      <c r="F411" s="163"/>
      <c r="G411" s="164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62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</row>
    <row r="412" spans="1:43" ht="35.25" customHeight="1" x14ac:dyDescent="0.55000000000000004">
      <c r="A412" s="160"/>
      <c r="B412" s="161"/>
      <c r="C412" s="119"/>
      <c r="D412" s="162"/>
      <c r="E412" s="162"/>
      <c r="F412" s="163"/>
      <c r="G412" s="164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62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</row>
    <row r="413" spans="1:43" ht="35.25" customHeight="1" x14ac:dyDescent="0.55000000000000004">
      <c r="A413" s="160"/>
      <c r="B413" s="161"/>
      <c r="C413" s="119"/>
      <c r="D413" s="162"/>
      <c r="E413" s="162"/>
      <c r="F413" s="163"/>
      <c r="G413" s="164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62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19"/>
      <c r="AP413" s="119"/>
      <c r="AQ413" s="119"/>
    </row>
    <row r="414" spans="1:43" ht="35.25" customHeight="1" x14ac:dyDescent="0.55000000000000004">
      <c r="A414" s="160"/>
      <c r="B414" s="161"/>
      <c r="C414" s="119"/>
      <c r="D414" s="162"/>
      <c r="E414" s="162"/>
      <c r="F414" s="163"/>
      <c r="G414" s="164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62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</row>
    <row r="415" spans="1:43" ht="35.25" customHeight="1" x14ac:dyDescent="0.55000000000000004">
      <c r="A415" s="160"/>
      <c r="B415" s="161"/>
      <c r="C415" s="119"/>
      <c r="D415" s="162"/>
      <c r="E415" s="162"/>
      <c r="F415" s="163"/>
      <c r="G415" s="164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62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</row>
    <row r="416" spans="1:43" ht="35.25" customHeight="1" x14ac:dyDescent="0.55000000000000004">
      <c r="A416" s="160"/>
      <c r="B416" s="161"/>
      <c r="C416" s="119"/>
      <c r="D416" s="162"/>
      <c r="E416" s="162"/>
      <c r="F416" s="163"/>
      <c r="G416" s="164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62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</row>
    <row r="417" spans="1:43" ht="35.25" customHeight="1" x14ac:dyDescent="0.55000000000000004">
      <c r="A417" s="160"/>
      <c r="B417" s="161"/>
      <c r="C417" s="119"/>
      <c r="D417" s="162"/>
      <c r="E417" s="162"/>
      <c r="F417" s="163"/>
      <c r="G417" s="164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62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</row>
    <row r="418" spans="1:43" ht="35.25" customHeight="1" x14ac:dyDescent="0.55000000000000004">
      <c r="A418" s="160"/>
      <c r="B418" s="161"/>
      <c r="C418" s="119"/>
      <c r="D418" s="162"/>
      <c r="E418" s="162"/>
      <c r="F418" s="163"/>
      <c r="G418" s="164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62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</row>
    <row r="419" spans="1:43" ht="35.25" customHeight="1" x14ac:dyDescent="0.55000000000000004">
      <c r="A419" s="160"/>
      <c r="B419" s="161"/>
      <c r="C419" s="119"/>
      <c r="D419" s="162"/>
      <c r="E419" s="162"/>
      <c r="F419" s="163"/>
      <c r="G419" s="164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62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</row>
    <row r="420" spans="1:43" ht="35.25" customHeight="1" x14ac:dyDescent="0.55000000000000004">
      <c r="A420" s="160"/>
      <c r="B420" s="161"/>
      <c r="C420" s="119"/>
      <c r="D420" s="162"/>
      <c r="E420" s="162"/>
      <c r="F420" s="163"/>
      <c r="G420" s="164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62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</row>
    <row r="421" spans="1:43" ht="35.25" customHeight="1" x14ac:dyDescent="0.55000000000000004">
      <c r="A421" s="160"/>
      <c r="B421" s="161"/>
      <c r="C421" s="119"/>
      <c r="D421" s="162"/>
      <c r="E421" s="162"/>
      <c r="F421" s="163"/>
      <c r="G421" s="164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62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</row>
    <row r="422" spans="1:43" ht="35.25" customHeight="1" x14ac:dyDescent="0.55000000000000004">
      <c r="A422" s="160"/>
      <c r="B422" s="161"/>
      <c r="C422" s="119"/>
      <c r="D422" s="162"/>
      <c r="E422" s="162"/>
      <c r="F422" s="163"/>
      <c r="G422" s="164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62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</row>
    <row r="423" spans="1:43" ht="35.25" customHeight="1" x14ac:dyDescent="0.55000000000000004">
      <c r="A423" s="160"/>
      <c r="B423" s="161"/>
      <c r="C423" s="119"/>
      <c r="D423" s="162"/>
      <c r="E423" s="162"/>
      <c r="F423" s="163"/>
      <c r="G423" s="164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62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</row>
    <row r="424" spans="1:43" ht="35.25" customHeight="1" x14ac:dyDescent="0.55000000000000004">
      <c r="A424" s="160"/>
      <c r="B424" s="161"/>
      <c r="C424" s="119"/>
      <c r="D424" s="162"/>
      <c r="E424" s="162"/>
      <c r="F424" s="163"/>
      <c r="G424" s="164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62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</row>
    <row r="425" spans="1:43" ht="35.25" customHeight="1" x14ac:dyDescent="0.55000000000000004">
      <c r="A425" s="160"/>
      <c r="B425" s="161"/>
      <c r="C425" s="119"/>
      <c r="D425" s="162"/>
      <c r="E425" s="162"/>
      <c r="F425" s="163"/>
      <c r="G425" s="164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62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</row>
    <row r="426" spans="1:43" ht="35.25" customHeight="1" x14ac:dyDescent="0.55000000000000004">
      <c r="A426" s="160"/>
      <c r="B426" s="161"/>
      <c r="C426" s="119"/>
      <c r="D426" s="162"/>
      <c r="E426" s="162"/>
      <c r="F426" s="163"/>
      <c r="G426" s="164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62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</row>
    <row r="427" spans="1:43" ht="35.25" customHeight="1" x14ac:dyDescent="0.55000000000000004">
      <c r="A427" s="160"/>
      <c r="B427" s="161"/>
      <c r="C427" s="119"/>
      <c r="D427" s="162"/>
      <c r="E427" s="162"/>
      <c r="F427" s="163"/>
      <c r="G427" s="164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62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</row>
    <row r="428" spans="1:43" ht="35.25" customHeight="1" x14ac:dyDescent="0.55000000000000004">
      <c r="A428" s="160"/>
      <c r="B428" s="161"/>
      <c r="C428" s="119"/>
      <c r="D428" s="162"/>
      <c r="E428" s="162"/>
      <c r="F428" s="163"/>
      <c r="G428" s="164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62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</row>
    <row r="429" spans="1:43" ht="35.25" customHeight="1" x14ac:dyDescent="0.55000000000000004">
      <c r="A429" s="160"/>
      <c r="B429" s="161"/>
      <c r="C429" s="119"/>
      <c r="D429" s="162"/>
      <c r="E429" s="162"/>
      <c r="F429" s="163"/>
      <c r="G429" s="164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62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</row>
    <row r="430" spans="1:43" ht="35.25" customHeight="1" x14ac:dyDescent="0.55000000000000004">
      <c r="A430" s="160"/>
      <c r="B430" s="161"/>
      <c r="C430" s="119"/>
      <c r="D430" s="162"/>
      <c r="E430" s="162"/>
      <c r="F430" s="163"/>
      <c r="G430" s="164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62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</row>
    <row r="431" spans="1:43" ht="35.25" customHeight="1" x14ac:dyDescent="0.55000000000000004">
      <c r="A431" s="160"/>
      <c r="B431" s="161"/>
      <c r="C431" s="119"/>
      <c r="D431" s="162"/>
      <c r="E431" s="162"/>
      <c r="F431" s="163"/>
      <c r="G431" s="164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62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</row>
    <row r="432" spans="1:43" ht="35.25" customHeight="1" x14ac:dyDescent="0.55000000000000004">
      <c r="A432" s="160"/>
      <c r="B432" s="161"/>
      <c r="C432" s="119"/>
      <c r="D432" s="162"/>
      <c r="E432" s="162"/>
      <c r="F432" s="163"/>
      <c r="G432" s="164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62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</row>
    <row r="433" spans="1:43" ht="35.25" customHeight="1" x14ac:dyDescent="0.55000000000000004">
      <c r="A433" s="160"/>
      <c r="B433" s="161"/>
      <c r="C433" s="119"/>
      <c r="D433" s="162"/>
      <c r="E433" s="162"/>
      <c r="F433" s="163"/>
      <c r="G433" s="164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62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</row>
    <row r="434" spans="1:43" ht="35.25" customHeight="1" x14ac:dyDescent="0.55000000000000004">
      <c r="A434" s="160"/>
      <c r="B434" s="161"/>
      <c r="C434" s="119"/>
      <c r="D434" s="162"/>
      <c r="E434" s="162"/>
      <c r="F434" s="163"/>
      <c r="G434" s="164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62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</row>
    <row r="435" spans="1:43" ht="35.25" customHeight="1" x14ac:dyDescent="0.55000000000000004">
      <c r="A435" s="160"/>
      <c r="B435" s="161"/>
      <c r="C435" s="119"/>
      <c r="D435" s="162"/>
      <c r="E435" s="162"/>
      <c r="F435" s="163"/>
      <c r="G435" s="164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62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</row>
    <row r="436" spans="1:43" ht="35.25" customHeight="1" x14ac:dyDescent="0.55000000000000004">
      <c r="A436" s="160"/>
      <c r="B436" s="161"/>
      <c r="C436" s="119"/>
      <c r="D436" s="162"/>
      <c r="E436" s="162"/>
      <c r="F436" s="163"/>
      <c r="G436" s="164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62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</row>
    <row r="437" spans="1:43" ht="35.25" customHeight="1" x14ac:dyDescent="0.55000000000000004">
      <c r="A437" s="160"/>
      <c r="B437" s="161"/>
      <c r="C437" s="119"/>
      <c r="D437" s="162"/>
      <c r="E437" s="162"/>
      <c r="F437" s="163"/>
      <c r="G437" s="164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62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</row>
    <row r="438" spans="1:43" ht="35.25" customHeight="1" x14ac:dyDescent="0.55000000000000004">
      <c r="A438" s="160"/>
      <c r="B438" s="161"/>
      <c r="C438" s="119"/>
      <c r="D438" s="162"/>
      <c r="E438" s="162"/>
      <c r="F438" s="163"/>
      <c r="G438" s="164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62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</row>
    <row r="439" spans="1:43" ht="35.25" customHeight="1" x14ac:dyDescent="0.55000000000000004">
      <c r="A439" s="160"/>
      <c r="B439" s="161"/>
      <c r="C439" s="119"/>
      <c r="D439" s="162"/>
      <c r="E439" s="162"/>
      <c r="F439" s="163"/>
      <c r="G439" s="164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62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</row>
    <row r="440" spans="1:43" ht="35.25" customHeight="1" x14ac:dyDescent="0.55000000000000004">
      <c r="A440" s="160"/>
      <c r="B440" s="161"/>
      <c r="C440" s="119"/>
      <c r="D440" s="162"/>
      <c r="E440" s="162"/>
      <c r="F440" s="163"/>
      <c r="G440" s="164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62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</row>
    <row r="441" spans="1:43" ht="35.25" customHeight="1" x14ac:dyDescent="0.55000000000000004">
      <c r="A441" s="160"/>
      <c r="B441" s="161"/>
      <c r="C441" s="119"/>
      <c r="D441" s="162"/>
      <c r="E441" s="162"/>
      <c r="F441" s="163"/>
      <c r="G441" s="164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62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</row>
    <row r="442" spans="1:43" ht="35.25" customHeight="1" x14ac:dyDescent="0.55000000000000004">
      <c r="A442" s="160"/>
      <c r="B442" s="161"/>
      <c r="C442" s="119"/>
      <c r="D442" s="162"/>
      <c r="E442" s="162"/>
      <c r="F442" s="163"/>
      <c r="G442" s="164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62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</row>
    <row r="443" spans="1:43" ht="35.25" customHeight="1" x14ac:dyDescent="0.55000000000000004">
      <c r="A443" s="160"/>
      <c r="B443" s="161"/>
      <c r="C443" s="119"/>
      <c r="D443" s="162"/>
      <c r="E443" s="162"/>
      <c r="F443" s="163"/>
      <c r="G443" s="164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62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</row>
    <row r="444" spans="1:43" ht="35.25" customHeight="1" x14ac:dyDescent="0.55000000000000004">
      <c r="A444" s="160"/>
      <c r="B444" s="161"/>
      <c r="C444" s="119"/>
      <c r="D444" s="162"/>
      <c r="E444" s="162"/>
      <c r="F444" s="163"/>
      <c r="G444" s="164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62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</row>
    <row r="445" spans="1:43" ht="35.25" customHeight="1" x14ac:dyDescent="0.55000000000000004">
      <c r="A445" s="160"/>
      <c r="B445" s="161"/>
      <c r="C445" s="119"/>
      <c r="D445" s="162"/>
      <c r="E445" s="162"/>
      <c r="F445" s="163"/>
      <c r="G445" s="164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62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</row>
    <row r="446" spans="1:43" ht="35.25" customHeight="1" x14ac:dyDescent="0.55000000000000004">
      <c r="A446" s="160"/>
      <c r="B446" s="161"/>
      <c r="C446" s="119"/>
      <c r="D446" s="162"/>
      <c r="E446" s="162"/>
      <c r="F446" s="163"/>
      <c r="G446" s="164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62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</row>
    <row r="447" spans="1:43" ht="35.25" customHeight="1" x14ac:dyDescent="0.55000000000000004">
      <c r="A447" s="160"/>
      <c r="B447" s="161"/>
      <c r="C447" s="119"/>
      <c r="D447" s="162"/>
      <c r="E447" s="162"/>
      <c r="F447" s="163"/>
      <c r="G447" s="164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62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</row>
    <row r="448" spans="1:43" ht="35.25" customHeight="1" x14ac:dyDescent="0.55000000000000004">
      <c r="A448" s="160"/>
      <c r="B448" s="161"/>
      <c r="C448" s="119"/>
      <c r="D448" s="162"/>
      <c r="E448" s="162"/>
      <c r="F448" s="163"/>
      <c r="G448" s="164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62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</row>
    <row r="449" spans="1:43" ht="35.25" customHeight="1" x14ac:dyDescent="0.55000000000000004">
      <c r="A449" s="160"/>
      <c r="B449" s="161"/>
      <c r="C449" s="119"/>
      <c r="D449" s="162"/>
      <c r="E449" s="162"/>
      <c r="F449" s="163"/>
      <c r="G449" s="164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62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</row>
    <row r="450" spans="1:43" ht="35.25" customHeight="1" x14ac:dyDescent="0.55000000000000004">
      <c r="A450" s="160"/>
      <c r="B450" s="161"/>
      <c r="C450" s="119"/>
      <c r="D450" s="162"/>
      <c r="E450" s="162"/>
      <c r="F450" s="163"/>
      <c r="G450" s="164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62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</row>
    <row r="451" spans="1:43" ht="35.25" customHeight="1" x14ac:dyDescent="0.55000000000000004">
      <c r="A451" s="160"/>
      <c r="B451" s="161"/>
      <c r="C451" s="119"/>
      <c r="D451" s="162"/>
      <c r="E451" s="162"/>
      <c r="F451" s="163"/>
      <c r="G451" s="164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62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</row>
    <row r="452" spans="1:43" ht="35.25" customHeight="1" x14ac:dyDescent="0.55000000000000004">
      <c r="A452" s="160"/>
      <c r="B452" s="161"/>
      <c r="C452" s="119"/>
      <c r="D452" s="162"/>
      <c r="E452" s="162"/>
      <c r="F452" s="163"/>
      <c r="G452" s="164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62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</row>
    <row r="453" spans="1:43" ht="35.25" customHeight="1" x14ac:dyDescent="0.55000000000000004">
      <c r="A453" s="160"/>
      <c r="B453" s="161"/>
      <c r="C453" s="119"/>
      <c r="D453" s="162"/>
      <c r="E453" s="162"/>
      <c r="F453" s="163"/>
      <c r="G453" s="164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62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</row>
    <row r="454" spans="1:43" ht="35.25" customHeight="1" x14ac:dyDescent="0.55000000000000004">
      <c r="A454" s="160"/>
      <c r="B454" s="161"/>
      <c r="C454" s="119"/>
      <c r="D454" s="162"/>
      <c r="E454" s="162"/>
      <c r="F454" s="163"/>
      <c r="G454" s="164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62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</row>
    <row r="455" spans="1:43" ht="35.25" customHeight="1" x14ac:dyDescent="0.55000000000000004">
      <c r="A455" s="160"/>
      <c r="B455" s="161"/>
      <c r="C455" s="119"/>
      <c r="D455" s="162"/>
      <c r="E455" s="162"/>
      <c r="F455" s="163"/>
      <c r="G455" s="164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62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</row>
    <row r="456" spans="1:43" ht="35.25" customHeight="1" x14ac:dyDescent="0.55000000000000004">
      <c r="A456" s="160"/>
      <c r="B456" s="161"/>
      <c r="C456" s="119"/>
      <c r="D456" s="162"/>
      <c r="E456" s="162"/>
      <c r="F456" s="163"/>
      <c r="G456" s="164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62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</row>
    <row r="457" spans="1:43" ht="35.25" customHeight="1" x14ac:dyDescent="0.55000000000000004">
      <c r="A457" s="160"/>
      <c r="B457" s="161"/>
      <c r="C457" s="119"/>
      <c r="D457" s="162"/>
      <c r="E457" s="162"/>
      <c r="F457" s="163"/>
      <c r="G457" s="164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62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</row>
    <row r="458" spans="1:43" ht="35.25" customHeight="1" x14ac:dyDescent="0.55000000000000004">
      <c r="A458" s="160"/>
      <c r="B458" s="161"/>
      <c r="C458" s="119"/>
      <c r="D458" s="162"/>
      <c r="E458" s="162"/>
      <c r="F458" s="163"/>
      <c r="G458" s="164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62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</row>
    <row r="459" spans="1:43" ht="35.25" customHeight="1" x14ac:dyDescent="0.55000000000000004">
      <c r="A459" s="160"/>
      <c r="B459" s="161"/>
      <c r="C459" s="119"/>
      <c r="D459" s="162"/>
      <c r="E459" s="162"/>
      <c r="F459" s="163"/>
      <c r="G459" s="164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62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</row>
    <row r="460" spans="1:43" ht="35.25" customHeight="1" x14ac:dyDescent="0.55000000000000004">
      <c r="A460" s="160"/>
      <c r="B460" s="161"/>
      <c r="C460" s="119"/>
      <c r="D460" s="162"/>
      <c r="E460" s="162"/>
      <c r="F460" s="163"/>
      <c r="G460" s="164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62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</row>
    <row r="461" spans="1:43" ht="35.25" customHeight="1" x14ac:dyDescent="0.55000000000000004">
      <c r="A461" s="160"/>
      <c r="B461" s="161"/>
      <c r="C461" s="119"/>
      <c r="D461" s="162"/>
      <c r="E461" s="162"/>
      <c r="F461" s="163"/>
      <c r="G461" s="164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62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</row>
    <row r="462" spans="1:43" ht="35.25" customHeight="1" x14ac:dyDescent="0.55000000000000004">
      <c r="A462" s="160"/>
      <c r="B462" s="161"/>
      <c r="C462" s="119"/>
      <c r="D462" s="162"/>
      <c r="E462" s="162"/>
      <c r="F462" s="163"/>
      <c r="G462" s="164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62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</row>
    <row r="463" spans="1:43" ht="35.25" customHeight="1" x14ac:dyDescent="0.55000000000000004">
      <c r="A463" s="160"/>
      <c r="B463" s="161"/>
      <c r="C463" s="119"/>
      <c r="D463" s="162"/>
      <c r="E463" s="162"/>
      <c r="F463" s="163"/>
      <c r="G463" s="164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62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</row>
    <row r="464" spans="1:43" ht="35.25" customHeight="1" x14ac:dyDescent="0.55000000000000004">
      <c r="A464" s="160"/>
      <c r="B464" s="161"/>
      <c r="C464" s="119"/>
      <c r="D464" s="162"/>
      <c r="E464" s="162"/>
      <c r="F464" s="163"/>
      <c r="G464" s="164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62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</row>
    <row r="465" spans="1:43" ht="35.25" customHeight="1" x14ac:dyDescent="0.55000000000000004">
      <c r="A465" s="160"/>
      <c r="B465" s="161"/>
      <c r="C465" s="119"/>
      <c r="D465" s="162"/>
      <c r="E465" s="162"/>
      <c r="F465" s="163"/>
      <c r="G465" s="164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62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</row>
    <row r="466" spans="1:43" ht="35.25" customHeight="1" x14ac:dyDescent="0.55000000000000004">
      <c r="A466" s="160"/>
      <c r="B466" s="161"/>
      <c r="C466" s="119"/>
      <c r="D466" s="162"/>
      <c r="E466" s="162"/>
      <c r="F466" s="163"/>
      <c r="G466" s="164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62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</row>
    <row r="467" spans="1:43" ht="35.25" customHeight="1" x14ac:dyDescent="0.55000000000000004">
      <c r="A467" s="160"/>
      <c r="B467" s="161"/>
      <c r="C467" s="119"/>
      <c r="D467" s="162"/>
      <c r="E467" s="162"/>
      <c r="F467" s="163"/>
      <c r="G467" s="164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62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</row>
    <row r="468" spans="1:43" ht="35.25" customHeight="1" x14ac:dyDescent="0.55000000000000004">
      <c r="A468" s="160"/>
      <c r="B468" s="161"/>
      <c r="C468" s="119"/>
      <c r="D468" s="162"/>
      <c r="E468" s="162"/>
      <c r="F468" s="163"/>
      <c r="G468" s="164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62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</row>
    <row r="469" spans="1:43" ht="35.25" customHeight="1" x14ac:dyDescent="0.55000000000000004">
      <c r="A469" s="160"/>
      <c r="B469" s="161"/>
      <c r="C469" s="119"/>
      <c r="D469" s="162"/>
      <c r="E469" s="162"/>
      <c r="F469" s="163"/>
      <c r="G469" s="164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62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</row>
    <row r="470" spans="1:43" ht="35.25" customHeight="1" x14ac:dyDescent="0.55000000000000004">
      <c r="A470" s="160"/>
      <c r="B470" s="161"/>
      <c r="C470" s="119"/>
      <c r="D470" s="162"/>
      <c r="E470" s="162"/>
      <c r="F470" s="163"/>
      <c r="G470" s="164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62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</row>
    <row r="471" spans="1:43" ht="35.25" customHeight="1" x14ac:dyDescent="0.55000000000000004">
      <c r="A471" s="160"/>
      <c r="B471" s="161"/>
      <c r="C471" s="119"/>
      <c r="D471" s="162"/>
      <c r="E471" s="162"/>
      <c r="F471" s="163"/>
      <c r="G471" s="164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62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</row>
    <row r="472" spans="1:43" ht="35.25" customHeight="1" x14ac:dyDescent="0.55000000000000004">
      <c r="A472" s="160"/>
      <c r="B472" s="161"/>
      <c r="C472" s="119"/>
      <c r="D472" s="162"/>
      <c r="E472" s="162"/>
      <c r="F472" s="163"/>
      <c r="G472" s="164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62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</row>
    <row r="473" spans="1:43" ht="35.25" customHeight="1" x14ac:dyDescent="0.55000000000000004">
      <c r="A473" s="160"/>
      <c r="B473" s="161"/>
      <c r="C473" s="119"/>
      <c r="D473" s="162"/>
      <c r="E473" s="162"/>
      <c r="F473" s="163"/>
      <c r="G473" s="164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62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</row>
    <row r="474" spans="1:43" ht="35.25" customHeight="1" x14ac:dyDescent="0.55000000000000004">
      <c r="A474" s="160"/>
      <c r="B474" s="161"/>
      <c r="C474" s="119"/>
      <c r="D474" s="162"/>
      <c r="E474" s="162"/>
      <c r="F474" s="163"/>
      <c r="G474" s="164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62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</row>
    <row r="475" spans="1:43" ht="35.25" customHeight="1" x14ac:dyDescent="0.55000000000000004">
      <c r="A475" s="160"/>
      <c r="B475" s="161"/>
      <c r="C475" s="119"/>
      <c r="D475" s="162"/>
      <c r="E475" s="162"/>
      <c r="F475" s="163"/>
      <c r="G475" s="164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62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</row>
    <row r="476" spans="1:43" ht="35.25" customHeight="1" x14ac:dyDescent="0.55000000000000004">
      <c r="A476" s="160"/>
      <c r="B476" s="161"/>
      <c r="C476" s="119"/>
      <c r="D476" s="162"/>
      <c r="E476" s="162"/>
      <c r="F476" s="163"/>
      <c r="G476" s="164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62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</row>
    <row r="477" spans="1:43" ht="35.25" customHeight="1" x14ac:dyDescent="0.55000000000000004">
      <c r="A477" s="160"/>
      <c r="B477" s="161"/>
      <c r="C477" s="119"/>
      <c r="D477" s="162"/>
      <c r="E477" s="162"/>
      <c r="F477" s="163"/>
      <c r="G477" s="164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62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</row>
    <row r="478" spans="1:43" ht="35.25" customHeight="1" x14ac:dyDescent="0.55000000000000004">
      <c r="A478" s="160"/>
      <c r="B478" s="161"/>
      <c r="C478" s="119"/>
      <c r="D478" s="162"/>
      <c r="E478" s="162"/>
      <c r="F478" s="163"/>
      <c r="G478" s="164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62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</row>
    <row r="479" spans="1:43" ht="35.25" customHeight="1" x14ac:dyDescent="0.55000000000000004">
      <c r="A479" s="160"/>
      <c r="B479" s="161"/>
      <c r="C479" s="119"/>
      <c r="D479" s="162"/>
      <c r="E479" s="162"/>
      <c r="F479" s="163"/>
      <c r="G479" s="164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62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</row>
    <row r="480" spans="1:43" ht="35.25" customHeight="1" x14ac:dyDescent="0.55000000000000004">
      <c r="A480" s="160"/>
      <c r="B480" s="161"/>
      <c r="C480" s="119"/>
      <c r="D480" s="162"/>
      <c r="E480" s="162"/>
      <c r="F480" s="163"/>
      <c r="G480" s="164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62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</row>
    <row r="481" spans="1:43" ht="35.25" customHeight="1" x14ac:dyDescent="0.55000000000000004">
      <c r="A481" s="160"/>
      <c r="B481" s="161"/>
      <c r="C481" s="119"/>
      <c r="D481" s="162"/>
      <c r="E481" s="162"/>
      <c r="F481" s="163"/>
      <c r="G481" s="164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62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</row>
    <row r="482" spans="1:43" ht="35.25" customHeight="1" x14ac:dyDescent="0.55000000000000004">
      <c r="A482" s="160"/>
      <c r="B482" s="161"/>
      <c r="C482" s="119"/>
      <c r="D482" s="162"/>
      <c r="E482" s="162"/>
      <c r="F482" s="163"/>
      <c r="G482" s="164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62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</row>
    <row r="483" spans="1:43" ht="35.25" customHeight="1" x14ac:dyDescent="0.55000000000000004">
      <c r="A483" s="160"/>
      <c r="B483" s="161"/>
      <c r="C483" s="119"/>
      <c r="D483" s="162"/>
      <c r="E483" s="162"/>
      <c r="F483" s="163"/>
      <c r="G483" s="164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62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</row>
    <row r="484" spans="1:43" ht="35.25" customHeight="1" x14ac:dyDescent="0.55000000000000004">
      <c r="A484" s="160"/>
      <c r="B484" s="161"/>
      <c r="C484" s="119"/>
      <c r="D484" s="162"/>
      <c r="E484" s="162"/>
      <c r="F484" s="163"/>
      <c r="G484" s="164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62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</row>
    <row r="485" spans="1:43" ht="35.25" customHeight="1" x14ac:dyDescent="0.55000000000000004">
      <c r="A485" s="160"/>
      <c r="B485" s="161"/>
      <c r="C485" s="119"/>
      <c r="D485" s="162"/>
      <c r="E485" s="162"/>
      <c r="F485" s="163"/>
      <c r="G485" s="164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62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</row>
    <row r="486" spans="1:43" ht="35.25" customHeight="1" x14ac:dyDescent="0.55000000000000004">
      <c r="A486" s="160"/>
      <c r="B486" s="161"/>
      <c r="C486" s="119"/>
      <c r="D486" s="162"/>
      <c r="E486" s="162"/>
      <c r="F486" s="163"/>
      <c r="G486" s="164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62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</row>
    <row r="487" spans="1:43" ht="35.25" customHeight="1" x14ac:dyDescent="0.55000000000000004">
      <c r="A487" s="160"/>
      <c r="B487" s="161"/>
      <c r="C487" s="119"/>
      <c r="D487" s="162"/>
      <c r="E487" s="162"/>
      <c r="F487" s="163"/>
      <c r="G487" s="164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62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</row>
    <row r="488" spans="1:43" ht="35.25" customHeight="1" x14ac:dyDescent="0.55000000000000004">
      <c r="A488" s="160"/>
      <c r="B488" s="161"/>
      <c r="C488" s="119"/>
      <c r="D488" s="162"/>
      <c r="E488" s="162"/>
      <c r="F488" s="163"/>
      <c r="G488" s="164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62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</row>
    <row r="489" spans="1:43" ht="35.25" customHeight="1" x14ac:dyDescent="0.55000000000000004">
      <c r="A489" s="160"/>
      <c r="B489" s="161"/>
      <c r="C489" s="119"/>
      <c r="D489" s="162"/>
      <c r="E489" s="162"/>
      <c r="F489" s="163"/>
      <c r="G489" s="164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62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</row>
    <row r="490" spans="1:43" ht="35.25" customHeight="1" x14ac:dyDescent="0.55000000000000004">
      <c r="A490" s="160"/>
      <c r="B490" s="161"/>
      <c r="C490" s="119"/>
      <c r="D490" s="162"/>
      <c r="E490" s="162"/>
      <c r="F490" s="163"/>
      <c r="G490" s="164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62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</row>
    <row r="491" spans="1:43" ht="35.25" customHeight="1" x14ac:dyDescent="0.55000000000000004">
      <c r="A491" s="160"/>
      <c r="B491" s="161"/>
      <c r="C491" s="119"/>
      <c r="D491" s="162"/>
      <c r="E491" s="162"/>
      <c r="F491" s="163"/>
      <c r="G491" s="164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62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</row>
    <row r="492" spans="1:43" ht="35.25" customHeight="1" x14ac:dyDescent="0.55000000000000004">
      <c r="A492" s="160"/>
      <c r="B492" s="161"/>
      <c r="C492" s="119"/>
      <c r="D492" s="162"/>
      <c r="E492" s="162"/>
      <c r="F492" s="163"/>
      <c r="G492" s="164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62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</row>
    <row r="493" spans="1:43" ht="35.25" customHeight="1" x14ac:dyDescent="0.55000000000000004">
      <c r="A493" s="160"/>
      <c r="B493" s="161"/>
      <c r="C493" s="119"/>
      <c r="D493" s="162"/>
      <c r="E493" s="162"/>
      <c r="F493" s="163"/>
      <c r="G493" s="164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62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</row>
    <row r="494" spans="1:43" ht="35.25" customHeight="1" x14ac:dyDescent="0.55000000000000004">
      <c r="A494" s="160"/>
      <c r="B494" s="161"/>
      <c r="C494" s="119"/>
      <c r="D494" s="162"/>
      <c r="E494" s="162"/>
      <c r="F494" s="163"/>
      <c r="G494" s="164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62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</row>
    <row r="495" spans="1:43" ht="35.25" customHeight="1" x14ac:dyDescent="0.55000000000000004">
      <c r="A495" s="160"/>
      <c r="B495" s="161"/>
      <c r="C495" s="119"/>
      <c r="D495" s="162"/>
      <c r="E495" s="162"/>
      <c r="F495" s="163"/>
      <c r="G495" s="164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62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</row>
    <row r="496" spans="1:43" ht="35.25" customHeight="1" x14ac:dyDescent="0.55000000000000004">
      <c r="A496" s="160"/>
      <c r="B496" s="161"/>
      <c r="C496" s="119"/>
      <c r="D496" s="162"/>
      <c r="E496" s="162"/>
      <c r="F496" s="163"/>
      <c r="G496" s="164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62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</row>
    <row r="497" spans="1:43" ht="35.25" customHeight="1" x14ac:dyDescent="0.55000000000000004">
      <c r="A497" s="160"/>
      <c r="B497" s="161"/>
      <c r="C497" s="119"/>
      <c r="D497" s="162"/>
      <c r="E497" s="162"/>
      <c r="F497" s="163"/>
      <c r="G497" s="164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62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</row>
    <row r="498" spans="1:43" ht="35.25" customHeight="1" x14ac:dyDescent="0.55000000000000004">
      <c r="A498" s="160"/>
      <c r="B498" s="161"/>
      <c r="C498" s="119"/>
      <c r="D498" s="162"/>
      <c r="E498" s="162"/>
      <c r="F498" s="163"/>
      <c r="G498" s="164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62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</row>
    <row r="499" spans="1:43" ht="35.25" customHeight="1" x14ac:dyDescent="0.55000000000000004">
      <c r="A499" s="160"/>
      <c r="B499" s="161"/>
      <c r="C499" s="119"/>
      <c r="D499" s="162"/>
      <c r="E499" s="162"/>
      <c r="F499" s="163"/>
      <c r="G499" s="164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62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</row>
    <row r="500" spans="1:43" ht="35.25" customHeight="1" x14ac:dyDescent="0.55000000000000004">
      <c r="A500" s="160"/>
      <c r="B500" s="161"/>
      <c r="C500" s="119"/>
      <c r="D500" s="162"/>
      <c r="E500" s="162"/>
      <c r="F500" s="163"/>
      <c r="G500" s="164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62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</row>
    <row r="501" spans="1:43" ht="35.25" customHeight="1" x14ac:dyDescent="0.55000000000000004">
      <c r="A501" s="160"/>
      <c r="B501" s="161"/>
      <c r="C501" s="119"/>
      <c r="D501" s="162"/>
      <c r="E501" s="162"/>
      <c r="F501" s="163"/>
      <c r="G501" s="164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62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</row>
    <row r="502" spans="1:43" ht="35.25" customHeight="1" x14ac:dyDescent="0.55000000000000004">
      <c r="A502" s="160"/>
      <c r="B502" s="161"/>
      <c r="C502" s="119"/>
      <c r="D502" s="162"/>
      <c r="E502" s="162"/>
      <c r="F502" s="163"/>
      <c r="G502" s="164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62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</row>
    <row r="503" spans="1:43" ht="35.25" customHeight="1" x14ac:dyDescent="0.55000000000000004">
      <c r="A503" s="160"/>
      <c r="B503" s="161"/>
      <c r="C503" s="119"/>
      <c r="D503" s="162"/>
      <c r="E503" s="162"/>
      <c r="F503" s="163"/>
      <c r="G503" s="164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62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</row>
    <row r="504" spans="1:43" ht="35.25" customHeight="1" x14ac:dyDescent="0.55000000000000004">
      <c r="A504" s="160"/>
      <c r="B504" s="161"/>
      <c r="C504" s="119"/>
      <c r="D504" s="162"/>
      <c r="E504" s="162"/>
      <c r="F504" s="163"/>
      <c r="G504" s="164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62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</row>
    <row r="505" spans="1:43" ht="35.25" customHeight="1" x14ac:dyDescent="0.55000000000000004">
      <c r="A505" s="160"/>
      <c r="B505" s="161"/>
      <c r="C505" s="119"/>
      <c r="D505" s="162"/>
      <c r="E505" s="162"/>
      <c r="F505" s="163"/>
      <c r="G505" s="164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62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</row>
    <row r="506" spans="1:43" ht="35.25" customHeight="1" x14ac:dyDescent="0.55000000000000004">
      <c r="A506" s="160"/>
      <c r="B506" s="161"/>
      <c r="C506" s="119"/>
      <c r="D506" s="162"/>
      <c r="E506" s="162"/>
      <c r="F506" s="163"/>
      <c r="G506" s="164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62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</row>
    <row r="507" spans="1:43" ht="35.25" customHeight="1" x14ac:dyDescent="0.55000000000000004">
      <c r="A507" s="160"/>
      <c r="B507" s="161"/>
      <c r="C507" s="119"/>
      <c r="D507" s="162"/>
      <c r="E507" s="162"/>
      <c r="F507" s="163"/>
      <c r="G507" s="164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62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</row>
    <row r="508" spans="1:43" ht="35.25" customHeight="1" x14ac:dyDescent="0.55000000000000004">
      <c r="A508" s="160"/>
      <c r="B508" s="161"/>
      <c r="C508" s="119"/>
      <c r="D508" s="162"/>
      <c r="E508" s="162"/>
      <c r="F508" s="163"/>
      <c r="G508" s="164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62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</row>
    <row r="509" spans="1:43" ht="35.25" customHeight="1" x14ac:dyDescent="0.55000000000000004">
      <c r="A509" s="160"/>
      <c r="B509" s="161"/>
      <c r="C509" s="119"/>
      <c r="D509" s="162"/>
      <c r="E509" s="162"/>
      <c r="F509" s="163"/>
      <c r="G509" s="164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62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</row>
    <row r="510" spans="1:43" ht="35.25" customHeight="1" x14ac:dyDescent="0.55000000000000004">
      <c r="A510" s="160"/>
      <c r="B510" s="161"/>
      <c r="C510" s="119"/>
      <c r="D510" s="162"/>
      <c r="E510" s="162"/>
      <c r="F510" s="163"/>
      <c r="G510" s="164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62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</row>
    <row r="511" spans="1:43" ht="35.25" customHeight="1" x14ac:dyDescent="0.55000000000000004">
      <c r="A511" s="160"/>
      <c r="B511" s="161"/>
      <c r="C511" s="119"/>
      <c r="D511" s="162"/>
      <c r="E511" s="162"/>
      <c r="F511" s="163"/>
      <c r="G511" s="164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62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</row>
    <row r="512" spans="1:43" ht="35.25" customHeight="1" x14ac:dyDescent="0.55000000000000004">
      <c r="A512" s="160"/>
      <c r="B512" s="161"/>
      <c r="C512" s="119"/>
      <c r="D512" s="162"/>
      <c r="E512" s="162"/>
      <c r="F512" s="163"/>
      <c r="G512" s="164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62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</row>
    <row r="513" spans="1:43" ht="35.25" customHeight="1" x14ac:dyDescent="0.55000000000000004">
      <c r="A513" s="160"/>
      <c r="B513" s="161"/>
      <c r="C513" s="119"/>
      <c r="D513" s="162"/>
      <c r="E513" s="162"/>
      <c r="F513" s="163"/>
      <c r="G513" s="164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62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</row>
    <row r="514" spans="1:43" ht="35.25" customHeight="1" x14ac:dyDescent="0.55000000000000004">
      <c r="A514" s="160"/>
      <c r="B514" s="161"/>
      <c r="C514" s="119"/>
      <c r="D514" s="162"/>
      <c r="E514" s="162"/>
      <c r="F514" s="163"/>
      <c r="G514" s="164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62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</row>
    <row r="515" spans="1:43" ht="35.25" customHeight="1" x14ac:dyDescent="0.55000000000000004">
      <c r="A515" s="160"/>
      <c r="B515" s="161"/>
      <c r="C515" s="119"/>
      <c r="D515" s="162"/>
      <c r="E515" s="162"/>
      <c r="F515" s="163"/>
      <c r="G515" s="164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62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</row>
    <row r="516" spans="1:43" ht="35.25" customHeight="1" x14ac:dyDescent="0.55000000000000004">
      <c r="A516" s="160"/>
      <c r="B516" s="161"/>
      <c r="C516" s="119"/>
      <c r="D516" s="162"/>
      <c r="E516" s="162"/>
      <c r="F516" s="163"/>
      <c r="G516" s="164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62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</row>
    <row r="517" spans="1:43" ht="35.25" customHeight="1" x14ac:dyDescent="0.55000000000000004">
      <c r="A517" s="160"/>
      <c r="B517" s="161"/>
      <c r="C517" s="119"/>
      <c r="D517" s="162"/>
      <c r="E517" s="162"/>
      <c r="F517" s="163"/>
      <c r="G517" s="164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62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</row>
    <row r="518" spans="1:43" ht="35.25" customHeight="1" x14ac:dyDescent="0.55000000000000004">
      <c r="A518" s="160"/>
      <c r="B518" s="161"/>
      <c r="C518" s="119"/>
      <c r="D518" s="162"/>
      <c r="E518" s="162"/>
      <c r="F518" s="163"/>
      <c r="G518" s="164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62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</row>
    <row r="519" spans="1:43" ht="35.25" customHeight="1" x14ac:dyDescent="0.55000000000000004">
      <c r="A519" s="160"/>
      <c r="B519" s="161"/>
      <c r="C519" s="119"/>
      <c r="D519" s="162"/>
      <c r="E519" s="162"/>
      <c r="F519" s="163"/>
      <c r="G519" s="164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62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</row>
    <row r="520" spans="1:43" ht="35.25" customHeight="1" x14ac:dyDescent="0.55000000000000004">
      <c r="A520" s="160"/>
      <c r="B520" s="161"/>
      <c r="C520" s="119"/>
      <c r="D520" s="162"/>
      <c r="E520" s="162"/>
      <c r="F520" s="163"/>
      <c r="G520" s="164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62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</row>
    <row r="521" spans="1:43" ht="35.25" customHeight="1" x14ac:dyDescent="0.55000000000000004">
      <c r="A521" s="160"/>
      <c r="B521" s="161"/>
      <c r="C521" s="119"/>
      <c r="D521" s="162"/>
      <c r="E521" s="162"/>
      <c r="F521" s="163"/>
      <c r="G521" s="164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62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</row>
    <row r="522" spans="1:43" ht="35.25" customHeight="1" x14ac:dyDescent="0.55000000000000004">
      <c r="A522" s="160"/>
      <c r="B522" s="161"/>
      <c r="C522" s="119"/>
      <c r="D522" s="162"/>
      <c r="E522" s="162"/>
      <c r="F522" s="163"/>
      <c r="G522" s="164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62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</row>
    <row r="523" spans="1:43" ht="35.25" customHeight="1" x14ac:dyDescent="0.55000000000000004">
      <c r="A523" s="160"/>
      <c r="B523" s="161"/>
      <c r="C523" s="119"/>
      <c r="D523" s="162"/>
      <c r="E523" s="162"/>
      <c r="F523" s="163"/>
      <c r="G523" s="164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62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</row>
    <row r="524" spans="1:43" ht="35.25" customHeight="1" x14ac:dyDescent="0.55000000000000004">
      <c r="A524" s="160"/>
      <c r="B524" s="161"/>
      <c r="C524" s="119"/>
      <c r="D524" s="162"/>
      <c r="E524" s="162"/>
      <c r="F524" s="163"/>
      <c r="G524" s="164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62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</row>
    <row r="525" spans="1:43" ht="35.25" customHeight="1" x14ac:dyDescent="0.55000000000000004">
      <c r="A525" s="160"/>
      <c r="B525" s="161"/>
      <c r="C525" s="119"/>
      <c r="D525" s="162"/>
      <c r="E525" s="162"/>
      <c r="F525" s="163"/>
      <c r="G525" s="164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62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</row>
    <row r="526" spans="1:43" ht="35.25" customHeight="1" x14ac:dyDescent="0.55000000000000004">
      <c r="A526" s="160"/>
      <c r="B526" s="161"/>
      <c r="C526" s="119"/>
      <c r="D526" s="162"/>
      <c r="E526" s="162"/>
      <c r="F526" s="163"/>
      <c r="G526" s="164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62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</row>
    <row r="527" spans="1:43" ht="35.25" customHeight="1" x14ac:dyDescent="0.55000000000000004">
      <c r="A527" s="160"/>
      <c r="B527" s="161"/>
      <c r="C527" s="119"/>
      <c r="D527" s="162"/>
      <c r="E527" s="162"/>
      <c r="F527" s="163"/>
      <c r="G527" s="164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62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</row>
    <row r="528" spans="1:43" ht="35.25" customHeight="1" x14ac:dyDescent="0.55000000000000004">
      <c r="A528" s="160"/>
      <c r="B528" s="161"/>
      <c r="C528" s="119"/>
      <c r="D528" s="162"/>
      <c r="E528" s="162"/>
      <c r="F528" s="163"/>
      <c r="G528" s="164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62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</row>
    <row r="529" spans="1:43" ht="35.25" customHeight="1" x14ac:dyDescent="0.55000000000000004">
      <c r="A529" s="160"/>
      <c r="B529" s="161"/>
      <c r="C529" s="119"/>
      <c r="D529" s="162"/>
      <c r="E529" s="162"/>
      <c r="F529" s="163"/>
      <c r="G529" s="164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62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</row>
    <row r="530" spans="1:43" ht="35.25" customHeight="1" x14ac:dyDescent="0.55000000000000004">
      <c r="A530" s="160"/>
      <c r="B530" s="161"/>
      <c r="C530" s="119"/>
      <c r="D530" s="162"/>
      <c r="E530" s="162"/>
      <c r="F530" s="163"/>
      <c r="G530" s="164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62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</row>
    <row r="531" spans="1:43" ht="35.25" customHeight="1" x14ac:dyDescent="0.55000000000000004">
      <c r="A531" s="160"/>
      <c r="B531" s="161"/>
      <c r="C531" s="119"/>
      <c r="D531" s="162"/>
      <c r="E531" s="162"/>
      <c r="F531" s="163"/>
      <c r="G531" s="164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62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</row>
    <row r="532" spans="1:43" ht="35.25" customHeight="1" x14ac:dyDescent="0.55000000000000004">
      <c r="A532" s="160"/>
      <c r="B532" s="161"/>
      <c r="C532" s="119"/>
      <c r="D532" s="162"/>
      <c r="E532" s="162"/>
      <c r="F532" s="163"/>
      <c r="G532" s="164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62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</row>
    <row r="533" spans="1:43" ht="35.25" customHeight="1" x14ac:dyDescent="0.55000000000000004">
      <c r="A533" s="160"/>
      <c r="B533" s="161"/>
      <c r="C533" s="119"/>
      <c r="D533" s="162"/>
      <c r="E533" s="162"/>
      <c r="F533" s="163"/>
      <c r="G533" s="164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62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</row>
    <row r="534" spans="1:43" ht="35.25" customHeight="1" x14ac:dyDescent="0.55000000000000004">
      <c r="A534" s="160"/>
      <c r="B534" s="161"/>
      <c r="C534" s="119"/>
      <c r="D534" s="162"/>
      <c r="E534" s="162"/>
      <c r="F534" s="163"/>
      <c r="G534" s="164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62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</row>
    <row r="535" spans="1:43" ht="35.25" customHeight="1" x14ac:dyDescent="0.55000000000000004">
      <c r="A535" s="160"/>
      <c r="B535" s="161"/>
      <c r="C535" s="119"/>
      <c r="D535" s="162"/>
      <c r="E535" s="162"/>
      <c r="F535" s="163"/>
      <c r="G535" s="164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62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</row>
    <row r="536" spans="1:43" ht="35.25" customHeight="1" x14ac:dyDescent="0.55000000000000004">
      <c r="A536" s="160"/>
      <c r="B536" s="161"/>
      <c r="C536" s="119"/>
      <c r="D536" s="162"/>
      <c r="E536" s="162"/>
      <c r="F536" s="163"/>
      <c r="G536" s="164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62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</row>
    <row r="537" spans="1:43" ht="35.25" customHeight="1" x14ac:dyDescent="0.55000000000000004">
      <c r="A537" s="160"/>
      <c r="B537" s="161"/>
      <c r="C537" s="119"/>
      <c r="D537" s="162"/>
      <c r="E537" s="162"/>
      <c r="F537" s="163"/>
      <c r="G537" s="164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62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</row>
    <row r="538" spans="1:43" ht="35.25" customHeight="1" x14ac:dyDescent="0.55000000000000004">
      <c r="A538" s="160"/>
      <c r="B538" s="161"/>
      <c r="C538" s="119"/>
      <c r="D538" s="162"/>
      <c r="E538" s="162"/>
      <c r="F538" s="163"/>
      <c r="G538" s="164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62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</row>
    <row r="539" spans="1:43" ht="35.25" customHeight="1" x14ac:dyDescent="0.55000000000000004">
      <c r="A539" s="160"/>
      <c r="B539" s="161"/>
      <c r="C539" s="119"/>
      <c r="D539" s="162"/>
      <c r="E539" s="162"/>
      <c r="F539" s="163"/>
      <c r="G539" s="164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62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</row>
    <row r="540" spans="1:43" ht="35.25" customHeight="1" x14ac:dyDescent="0.55000000000000004">
      <c r="A540" s="160"/>
      <c r="B540" s="161"/>
      <c r="C540" s="119"/>
      <c r="D540" s="162"/>
      <c r="E540" s="162"/>
      <c r="F540" s="163"/>
      <c r="G540" s="164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62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</row>
    <row r="541" spans="1:43" ht="35.25" customHeight="1" x14ac:dyDescent="0.55000000000000004">
      <c r="A541" s="160"/>
      <c r="B541" s="161"/>
      <c r="C541" s="119"/>
      <c r="D541" s="162"/>
      <c r="E541" s="162"/>
      <c r="F541" s="163"/>
      <c r="G541" s="164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62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</row>
    <row r="542" spans="1:43" ht="35.25" customHeight="1" x14ac:dyDescent="0.55000000000000004">
      <c r="A542" s="160"/>
      <c r="B542" s="161"/>
      <c r="C542" s="119"/>
      <c r="D542" s="162"/>
      <c r="E542" s="162"/>
      <c r="F542" s="163"/>
      <c r="G542" s="164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62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</row>
    <row r="543" spans="1:43" ht="35.25" customHeight="1" x14ac:dyDescent="0.55000000000000004">
      <c r="A543" s="160"/>
      <c r="B543" s="161"/>
      <c r="C543" s="119"/>
      <c r="D543" s="162"/>
      <c r="E543" s="162"/>
      <c r="F543" s="163"/>
      <c r="G543" s="164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62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</row>
    <row r="544" spans="1:43" ht="35.25" customHeight="1" x14ac:dyDescent="0.55000000000000004">
      <c r="A544" s="160"/>
      <c r="B544" s="161"/>
      <c r="C544" s="119"/>
      <c r="D544" s="162"/>
      <c r="E544" s="162"/>
      <c r="F544" s="163"/>
      <c r="G544" s="164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62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</row>
    <row r="545" spans="1:43" ht="35.25" customHeight="1" x14ac:dyDescent="0.55000000000000004">
      <c r="A545" s="160"/>
      <c r="B545" s="161"/>
      <c r="C545" s="119"/>
      <c r="D545" s="162"/>
      <c r="E545" s="162"/>
      <c r="F545" s="163"/>
      <c r="G545" s="164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62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</row>
    <row r="546" spans="1:43" ht="35.25" customHeight="1" x14ac:dyDescent="0.55000000000000004">
      <c r="A546" s="160"/>
      <c r="B546" s="161"/>
      <c r="C546" s="119"/>
      <c r="D546" s="162"/>
      <c r="E546" s="162"/>
      <c r="F546" s="163"/>
      <c r="G546" s="164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62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</row>
    <row r="547" spans="1:43" ht="35.25" customHeight="1" x14ac:dyDescent="0.55000000000000004">
      <c r="A547" s="160"/>
      <c r="B547" s="161"/>
      <c r="C547" s="119"/>
      <c r="D547" s="162"/>
      <c r="E547" s="162"/>
      <c r="F547" s="163"/>
      <c r="G547" s="164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62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</row>
    <row r="548" spans="1:43" ht="35.25" customHeight="1" x14ac:dyDescent="0.55000000000000004">
      <c r="A548" s="160"/>
      <c r="B548" s="161"/>
      <c r="C548" s="119"/>
      <c r="D548" s="162"/>
      <c r="E548" s="162"/>
      <c r="F548" s="163"/>
      <c r="G548" s="164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62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</row>
    <row r="549" spans="1:43" ht="35.25" customHeight="1" x14ac:dyDescent="0.55000000000000004">
      <c r="A549" s="160"/>
      <c r="B549" s="161"/>
      <c r="C549" s="119"/>
      <c r="D549" s="162"/>
      <c r="E549" s="162"/>
      <c r="F549" s="163"/>
      <c r="G549" s="164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62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</row>
    <row r="550" spans="1:43" ht="35.25" customHeight="1" x14ac:dyDescent="0.55000000000000004">
      <c r="A550" s="160"/>
      <c r="B550" s="161"/>
      <c r="C550" s="119"/>
      <c r="D550" s="162"/>
      <c r="E550" s="162"/>
      <c r="F550" s="163"/>
      <c r="G550" s="164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62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</row>
    <row r="551" spans="1:43" ht="35.25" customHeight="1" x14ac:dyDescent="0.55000000000000004">
      <c r="A551" s="160"/>
      <c r="B551" s="161"/>
      <c r="C551" s="119"/>
      <c r="D551" s="162"/>
      <c r="E551" s="162"/>
      <c r="F551" s="163"/>
      <c r="G551" s="164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62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</row>
    <row r="552" spans="1:43" ht="35.25" customHeight="1" x14ac:dyDescent="0.55000000000000004">
      <c r="A552" s="160"/>
      <c r="B552" s="161"/>
      <c r="C552" s="119"/>
      <c r="D552" s="162"/>
      <c r="E552" s="162"/>
      <c r="F552" s="163"/>
      <c r="G552" s="164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62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</row>
    <row r="553" spans="1:43" ht="35.25" customHeight="1" x14ac:dyDescent="0.55000000000000004">
      <c r="A553" s="160"/>
      <c r="B553" s="161"/>
      <c r="C553" s="119"/>
      <c r="D553" s="162"/>
      <c r="E553" s="162"/>
      <c r="F553" s="163"/>
      <c r="G553" s="164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62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</row>
    <row r="554" spans="1:43" ht="35.25" customHeight="1" x14ac:dyDescent="0.55000000000000004">
      <c r="A554" s="160"/>
      <c r="B554" s="161"/>
      <c r="C554" s="119"/>
      <c r="D554" s="162"/>
      <c r="E554" s="162"/>
      <c r="F554" s="163"/>
      <c r="G554" s="164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62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</row>
    <row r="555" spans="1:43" ht="35.25" customHeight="1" x14ac:dyDescent="0.55000000000000004">
      <c r="A555" s="160"/>
      <c r="B555" s="161"/>
      <c r="C555" s="119"/>
      <c r="D555" s="162"/>
      <c r="E555" s="162"/>
      <c r="F555" s="163"/>
      <c r="G555" s="164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62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</row>
    <row r="556" spans="1:43" ht="35.25" customHeight="1" x14ac:dyDescent="0.55000000000000004">
      <c r="A556" s="160"/>
      <c r="B556" s="161"/>
      <c r="C556" s="119"/>
      <c r="D556" s="162"/>
      <c r="E556" s="162"/>
      <c r="F556" s="163"/>
      <c r="G556" s="164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62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</row>
    <row r="557" spans="1:43" ht="35.25" customHeight="1" x14ac:dyDescent="0.55000000000000004">
      <c r="A557" s="160"/>
      <c r="B557" s="161"/>
      <c r="C557" s="119"/>
      <c r="D557" s="162"/>
      <c r="E557" s="162"/>
      <c r="F557" s="163"/>
      <c r="G557" s="164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62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</row>
    <row r="558" spans="1:43" ht="35.25" customHeight="1" x14ac:dyDescent="0.55000000000000004">
      <c r="A558" s="160"/>
      <c r="B558" s="161"/>
      <c r="C558" s="119"/>
      <c r="D558" s="162"/>
      <c r="E558" s="162"/>
      <c r="F558" s="163"/>
      <c r="G558" s="164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62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</row>
    <row r="559" spans="1:43" ht="35.25" customHeight="1" x14ac:dyDescent="0.55000000000000004">
      <c r="A559" s="160"/>
      <c r="B559" s="161"/>
      <c r="C559" s="119"/>
      <c r="D559" s="162"/>
      <c r="E559" s="162"/>
      <c r="F559" s="163"/>
      <c r="G559" s="164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62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</row>
    <row r="560" spans="1:43" ht="35.25" customHeight="1" x14ac:dyDescent="0.55000000000000004">
      <c r="A560" s="160"/>
      <c r="B560" s="161"/>
      <c r="C560" s="119"/>
      <c r="D560" s="162"/>
      <c r="E560" s="162"/>
      <c r="F560" s="163"/>
      <c r="G560" s="164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62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</row>
    <row r="561" spans="1:43" ht="35.25" customHeight="1" x14ac:dyDescent="0.55000000000000004">
      <c r="A561" s="160"/>
      <c r="B561" s="161"/>
      <c r="C561" s="119"/>
      <c r="D561" s="162"/>
      <c r="E561" s="162"/>
      <c r="F561" s="163"/>
      <c r="G561" s="164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62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</row>
    <row r="562" spans="1:43" ht="35.25" customHeight="1" x14ac:dyDescent="0.55000000000000004">
      <c r="A562" s="160"/>
      <c r="B562" s="161"/>
      <c r="C562" s="119"/>
      <c r="D562" s="162"/>
      <c r="E562" s="162"/>
      <c r="F562" s="163"/>
      <c r="G562" s="164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62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</row>
    <row r="563" spans="1:43" ht="35.25" customHeight="1" x14ac:dyDescent="0.55000000000000004">
      <c r="A563" s="160"/>
      <c r="B563" s="161"/>
      <c r="C563" s="119"/>
      <c r="D563" s="162"/>
      <c r="E563" s="162"/>
      <c r="F563" s="163"/>
      <c r="G563" s="164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62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</row>
    <row r="564" spans="1:43" ht="35.25" customHeight="1" x14ac:dyDescent="0.55000000000000004">
      <c r="A564" s="160"/>
      <c r="B564" s="161"/>
      <c r="C564" s="119"/>
      <c r="D564" s="162"/>
      <c r="E564" s="162"/>
      <c r="F564" s="163"/>
      <c r="G564" s="164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62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</row>
    <row r="565" spans="1:43" ht="35.25" customHeight="1" x14ac:dyDescent="0.55000000000000004">
      <c r="A565" s="160"/>
      <c r="B565" s="161"/>
      <c r="C565" s="119"/>
      <c r="D565" s="162"/>
      <c r="E565" s="162"/>
      <c r="F565" s="163"/>
      <c r="G565" s="164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62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</row>
    <row r="566" spans="1:43" ht="35.25" customHeight="1" x14ac:dyDescent="0.55000000000000004">
      <c r="A566" s="160"/>
      <c r="B566" s="161"/>
      <c r="C566" s="119"/>
      <c r="D566" s="162"/>
      <c r="E566" s="162"/>
      <c r="F566" s="163"/>
      <c r="G566" s="164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62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</row>
    <row r="567" spans="1:43" ht="35.25" customHeight="1" x14ac:dyDescent="0.55000000000000004">
      <c r="A567" s="160"/>
      <c r="B567" s="161"/>
      <c r="C567" s="119"/>
      <c r="D567" s="162"/>
      <c r="E567" s="162"/>
      <c r="F567" s="163"/>
      <c r="G567" s="164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62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</row>
    <row r="568" spans="1:43" ht="35.25" customHeight="1" x14ac:dyDescent="0.55000000000000004">
      <c r="A568" s="160"/>
      <c r="B568" s="161"/>
      <c r="C568" s="119"/>
      <c r="D568" s="162"/>
      <c r="E568" s="162"/>
      <c r="F568" s="163"/>
      <c r="G568" s="164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62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</row>
    <row r="569" spans="1:43" ht="35.25" customHeight="1" x14ac:dyDescent="0.55000000000000004">
      <c r="A569" s="160"/>
      <c r="B569" s="161"/>
      <c r="C569" s="119"/>
      <c r="D569" s="162"/>
      <c r="E569" s="162"/>
      <c r="F569" s="163"/>
      <c r="G569" s="164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62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</row>
    <row r="570" spans="1:43" ht="35.25" customHeight="1" x14ac:dyDescent="0.55000000000000004">
      <c r="A570" s="160"/>
      <c r="B570" s="161"/>
      <c r="C570" s="119"/>
      <c r="D570" s="162"/>
      <c r="E570" s="162"/>
      <c r="F570" s="163"/>
      <c r="G570" s="164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62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</row>
    <row r="571" spans="1:43" ht="35.25" customHeight="1" x14ac:dyDescent="0.55000000000000004">
      <c r="A571" s="160"/>
      <c r="B571" s="161"/>
      <c r="C571" s="119"/>
      <c r="D571" s="162"/>
      <c r="E571" s="162"/>
      <c r="F571" s="163"/>
      <c r="G571" s="164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62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</row>
    <row r="572" spans="1:43" ht="35.25" customHeight="1" x14ac:dyDescent="0.55000000000000004">
      <c r="A572" s="160"/>
      <c r="B572" s="161"/>
      <c r="C572" s="119"/>
      <c r="D572" s="162"/>
      <c r="E572" s="162"/>
      <c r="F572" s="163"/>
      <c r="G572" s="164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62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</row>
    <row r="573" spans="1:43" ht="35.25" customHeight="1" x14ac:dyDescent="0.55000000000000004">
      <c r="A573" s="160"/>
      <c r="B573" s="161"/>
      <c r="C573" s="119"/>
      <c r="D573" s="162"/>
      <c r="E573" s="162"/>
      <c r="F573" s="163"/>
      <c r="G573" s="164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62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</row>
    <row r="574" spans="1:43" ht="35.25" customHeight="1" x14ac:dyDescent="0.55000000000000004">
      <c r="A574" s="160"/>
      <c r="B574" s="161"/>
      <c r="C574" s="119"/>
      <c r="D574" s="162"/>
      <c r="E574" s="162"/>
      <c r="F574" s="163"/>
      <c r="G574" s="164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62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</row>
    <row r="575" spans="1:43" ht="35.25" customHeight="1" x14ac:dyDescent="0.55000000000000004">
      <c r="A575" s="160"/>
      <c r="B575" s="161"/>
      <c r="C575" s="119"/>
      <c r="D575" s="162"/>
      <c r="E575" s="162"/>
      <c r="F575" s="163"/>
      <c r="G575" s="164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62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</row>
    <row r="576" spans="1:43" ht="35.25" customHeight="1" x14ac:dyDescent="0.55000000000000004">
      <c r="A576" s="160"/>
      <c r="B576" s="161"/>
      <c r="C576" s="119"/>
      <c r="D576" s="162"/>
      <c r="E576" s="162"/>
      <c r="F576" s="163"/>
      <c r="G576" s="164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62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</row>
    <row r="577" spans="1:43" ht="35.25" customHeight="1" x14ac:dyDescent="0.55000000000000004">
      <c r="A577" s="160"/>
      <c r="B577" s="161"/>
      <c r="C577" s="119"/>
      <c r="D577" s="162"/>
      <c r="E577" s="162"/>
      <c r="F577" s="163"/>
      <c r="G577" s="164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62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</row>
    <row r="578" spans="1:43" ht="35.25" customHeight="1" x14ac:dyDescent="0.55000000000000004">
      <c r="A578" s="160"/>
      <c r="B578" s="161"/>
      <c r="C578" s="119"/>
      <c r="D578" s="162"/>
      <c r="E578" s="162"/>
      <c r="F578" s="163"/>
      <c r="G578" s="164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62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</row>
    <row r="579" spans="1:43" ht="35.25" customHeight="1" x14ac:dyDescent="0.55000000000000004">
      <c r="A579" s="160"/>
      <c r="B579" s="161"/>
      <c r="C579" s="119"/>
      <c r="D579" s="162"/>
      <c r="E579" s="162"/>
      <c r="F579" s="163"/>
      <c r="G579" s="164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62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</row>
    <row r="580" spans="1:43" ht="35.25" customHeight="1" x14ac:dyDescent="0.55000000000000004">
      <c r="A580" s="160"/>
      <c r="B580" s="161"/>
      <c r="C580" s="119"/>
      <c r="D580" s="162"/>
      <c r="E580" s="162"/>
      <c r="F580" s="163"/>
      <c r="G580" s="164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62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</row>
    <row r="581" spans="1:43" ht="35.25" customHeight="1" x14ac:dyDescent="0.55000000000000004">
      <c r="A581" s="160"/>
      <c r="B581" s="161"/>
      <c r="C581" s="119"/>
      <c r="D581" s="162"/>
      <c r="E581" s="162"/>
      <c r="F581" s="163"/>
      <c r="G581" s="164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62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</row>
    <row r="582" spans="1:43" ht="35.25" customHeight="1" x14ac:dyDescent="0.55000000000000004">
      <c r="A582" s="160"/>
      <c r="B582" s="161"/>
      <c r="C582" s="119"/>
      <c r="D582" s="162"/>
      <c r="E582" s="162"/>
      <c r="F582" s="163"/>
      <c r="G582" s="164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62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</row>
    <row r="583" spans="1:43" ht="35.25" customHeight="1" x14ac:dyDescent="0.55000000000000004">
      <c r="A583" s="160"/>
      <c r="B583" s="161"/>
      <c r="C583" s="119"/>
      <c r="D583" s="162"/>
      <c r="E583" s="162"/>
      <c r="F583" s="163"/>
      <c r="G583" s="164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62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</row>
    <row r="584" spans="1:43" ht="35.25" customHeight="1" x14ac:dyDescent="0.55000000000000004">
      <c r="A584" s="160"/>
      <c r="B584" s="161"/>
      <c r="C584" s="119"/>
      <c r="D584" s="162"/>
      <c r="E584" s="162"/>
      <c r="F584" s="163"/>
      <c r="G584" s="164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62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</row>
    <row r="585" spans="1:43" ht="35.25" customHeight="1" x14ac:dyDescent="0.55000000000000004">
      <c r="A585" s="160"/>
      <c r="B585" s="161"/>
      <c r="C585" s="119"/>
      <c r="D585" s="162"/>
      <c r="E585" s="162"/>
      <c r="F585" s="163"/>
      <c r="G585" s="164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62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</row>
    <row r="586" spans="1:43" ht="35.25" customHeight="1" x14ac:dyDescent="0.55000000000000004">
      <c r="A586" s="160"/>
      <c r="B586" s="161"/>
      <c r="C586" s="119"/>
      <c r="D586" s="162"/>
      <c r="E586" s="162"/>
      <c r="F586" s="163"/>
      <c r="G586" s="164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62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</row>
    <row r="587" spans="1:43" ht="35.25" customHeight="1" x14ac:dyDescent="0.55000000000000004">
      <c r="A587" s="160"/>
      <c r="B587" s="161"/>
      <c r="C587" s="119"/>
      <c r="D587" s="162"/>
      <c r="E587" s="162"/>
      <c r="F587" s="163"/>
      <c r="G587" s="164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62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</row>
    <row r="588" spans="1:43" ht="35.25" customHeight="1" x14ac:dyDescent="0.55000000000000004">
      <c r="A588" s="160"/>
      <c r="B588" s="161"/>
      <c r="C588" s="119"/>
      <c r="D588" s="162"/>
      <c r="E588" s="162"/>
      <c r="F588" s="163"/>
      <c r="G588" s="164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62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</row>
    <row r="589" spans="1:43" ht="35.25" customHeight="1" x14ac:dyDescent="0.55000000000000004">
      <c r="A589" s="160"/>
      <c r="B589" s="161"/>
      <c r="C589" s="119"/>
      <c r="D589" s="162"/>
      <c r="E589" s="162"/>
      <c r="F589" s="163"/>
      <c r="G589" s="164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62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</row>
    <row r="590" spans="1:43" ht="35.25" customHeight="1" x14ac:dyDescent="0.55000000000000004">
      <c r="A590" s="160"/>
      <c r="B590" s="161"/>
      <c r="C590" s="119"/>
      <c r="D590" s="162"/>
      <c r="E590" s="162"/>
      <c r="F590" s="163"/>
      <c r="G590" s="164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62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</row>
    <row r="591" spans="1:43" ht="35.25" customHeight="1" x14ac:dyDescent="0.55000000000000004">
      <c r="A591" s="160"/>
      <c r="B591" s="161"/>
      <c r="C591" s="119"/>
      <c r="D591" s="162"/>
      <c r="E591" s="162"/>
      <c r="F591" s="163"/>
      <c r="G591" s="164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62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</row>
    <row r="592" spans="1:43" ht="35.25" customHeight="1" x14ac:dyDescent="0.55000000000000004">
      <c r="A592" s="160"/>
      <c r="B592" s="161"/>
      <c r="C592" s="119"/>
      <c r="D592" s="162"/>
      <c r="E592" s="162"/>
      <c r="F592" s="163"/>
      <c r="G592" s="164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62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</row>
    <row r="593" spans="1:43" ht="35.25" customHeight="1" x14ac:dyDescent="0.55000000000000004">
      <c r="A593" s="160"/>
      <c r="B593" s="161"/>
      <c r="C593" s="119"/>
      <c r="D593" s="162"/>
      <c r="E593" s="162"/>
      <c r="F593" s="163"/>
      <c r="G593" s="164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62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</row>
    <row r="594" spans="1:43" ht="35.25" customHeight="1" x14ac:dyDescent="0.55000000000000004">
      <c r="A594" s="160"/>
      <c r="B594" s="161"/>
      <c r="C594" s="119"/>
      <c r="D594" s="162"/>
      <c r="E594" s="162"/>
      <c r="F594" s="163"/>
      <c r="G594" s="164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62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</row>
    <row r="595" spans="1:43" ht="35.25" customHeight="1" x14ac:dyDescent="0.55000000000000004">
      <c r="A595" s="160"/>
      <c r="B595" s="161"/>
      <c r="C595" s="119"/>
      <c r="D595" s="162"/>
      <c r="E595" s="162"/>
      <c r="F595" s="163"/>
      <c r="G595" s="164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62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</row>
    <row r="596" spans="1:43" ht="35.25" customHeight="1" x14ac:dyDescent="0.55000000000000004">
      <c r="A596" s="160"/>
      <c r="B596" s="161"/>
      <c r="C596" s="119"/>
      <c r="D596" s="162"/>
      <c r="E596" s="162"/>
      <c r="F596" s="163"/>
      <c r="G596" s="164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62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</row>
    <row r="597" spans="1:43" ht="35.25" customHeight="1" x14ac:dyDescent="0.55000000000000004">
      <c r="A597" s="160"/>
      <c r="B597" s="161"/>
      <c r="C597" s="119"/>
      <c r="D597" s="162"/>
      <c r="E597" s="162"/>
      <c r="F597" s="163"/>
      <c r="G597" s="164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62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</row>
    <row r="598" spans="1:43" ht="35.25" customHeight="1" x14ac:dyDescent="0.55000000000000004">
      <c r="A598" s="160"/>
      <c r="B598" s="161"/>
      <c r="C598" s="119"/>
      <c r="D598" s="162"/>
      <c r="E598" s="162"/>
      <c r="F598" s="163"/>
      <c r="G598" s="164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62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</row>
    <row r="599" spans="1:43" ht="35.25" customHeight="1" x14ac:dyDescent="0.55000000000000004">
      <c r="A599" s="160"/>
      <c r="B599" s="161"/>
      <c r="C599" s="119"/>
      <c r="D599" s="162"/>
      <c r="E599" s="162"/>
      <c r="F599" s="163"/>
      <c r="G599" s="164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62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</row>
    <row r="600" spans="1:43" ht="35.25" customHeight="1" x14ac:dyDescent="0.55000000000000004">
      <c r="A600" s="160"/>
      <c r="B600" s="161"/>
      <c r="C600" s="119"/>
      <c r="D600" s="162"/>
      <c r="E600" s="162"/>
      <c r="F600" s="163"/>
      <c r="G600" s="164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62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</row>
    <row r="601" spans="1:43" ht="35.25" customHeight="1" x14ac:dyDescent="0.55000000000000004">
      <c r="A601" s="160"/>
      <c r="B601" s="161"/>
      <c r="C601" s="119"/>
      <c r="D601" s="162"/>
      <c r="E601" s="162"/>
      <c r="F601" s="163"/>
      <c r="G601" s="164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62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</row>
    <row r="602" spans="1:43" ht="35.25" customHeight="1" x14ac:dyDescent="0.55000000000000004">
      <c r="A602" s="160"/>
      <c r="B602" s="161"/>
      <c r="C602" s="119"/>
      <c r="D602" s="162"/>
      <c r="E602" s="162"/>
      <c r="F602" s="163"/>
      <c r="G602" s="164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62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</row>
    <row r="603" spans="1:43" ht="35.25" customHeight="1" x14ac:dyDescent="0.55000000000000004">
      <c r="A603" s="160"/>
      <c r="B603" s="161"/>
      <c r="C603" s="119"/>
      <c r="D603" s="162"/>
      <c r="E603" s="162"/>
      <c r="F603" s="163"/>
      <c r="G603" s="164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62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</row>
    <row r="604" spans="1:43" ht="35.25" customHeight="1" x14ac:dyDescent="0.55000000000000004">
      <c r="A604" s="160"/>
      <c r="B604" s="161"/>
      <c r="C604" s="119"/>
      <c r="D604" s="162"/>
      <c r="E604" s="162"/>
      <c r="F604" s="163"/>
      <c r="G604" s="164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62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</row>
    <row r="605" spans="1:43" ht="35.25" customHeight="1" x14ac:dyDescent="0.55000000000000004">
      <c r="A605" s="160"/>
      <c r="B605" s="161"/>
      <c r="C605" s="119"/>
      <c r="D605" s="162"/>
      <c r="E605" s="162"/>
      <c r="F605" s="163"/>
      <c r="G605" s="164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62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</row>
    <row r="606" spans="1:43" ht="35.25" customHeight="1" x14ac:dyDescent="0.55000000000000004">
      <c r="A606" s="160"/>
      <c r="B606" s="161"/>
      <c r="C606" s="119"/>
      <c r="D606" s="162"/>
      <c r="E606" s="162"/>
      <c r="F606" s="163"/>
      <c r="G606" s="164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62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N606" s="119"/>
      <c r="AO606" s="119"/>
      <c r="AP606" s="119"/>
      <c r="AQ606" s="119"/>
    </row>
    <row r="607" spans="1:43" ht="35.25" customHeight="1" x14ac:dyDescent="0.55000000000000004">
      <c r="A607" s="160"/>
      <c r="B607" s="161"/>
      <c r="C607" s="119"/>
      <c r="D607" s="162"/>
      <c r="E607" s="162"/>
      <c r="F607" s="163"/>
      <c r="G607" s="164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62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N607" s="119"/>
      <c r="AO607" s="119"/>
      <c r="AP607" s="119"/>
      <c r="AQ607" s="119"/>
    </row>
    <row r="608" spans="1:43" ht="35.25" customHeight="1" x14ac:dyDescent="0.55000000000000004">
      <c r="A608" s="160"/>
      <c r="B608" s="161"/>
      <c r="C608" s="119"/>
      <c r="D608" s="162"/>
      <c r="E608" s="162"/>
      <c r="F608" s="163"/>
      <c r="G608" s="164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62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</row>
    <row r="609" spans="1:43" ht="35.25" customHeight="1" x14ac:dyDescent="0.55000000000000004">
      <c r="A609" s="160"/>
      <c r="B609" s="161"/>
      <c r="C609" s="119"/>
      <c r="D609" s="162"/>
      <c r="E609" s="162"/>
      <c r="F609" s="163"/>
      <c r="G609" s="164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62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</row>
    <row r="610" spans="1:43" ht="35.25" customHeight="1" x14ac:dyDescent="0.55000000000000004">
      <c r="A610" s="160"/>
      <c r="B610" s="161"/>
      <c r="C610" s="119"/>
      <c r="D610" s="162"/>
      <c r="E610" s="162"/>
      <c r="F610" s="163"/>
      <c r="G610" s="164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62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</row>
    <row r="611" spans="1:43" ht="35.25" customHeight="1" x14ac:dyDescent="0.55000000000000004">
      <c r="A611" s="160"/>
      <c r="B611" s="161"/>
      <c r="C611" s="119"/>
      <c r="D611" s="162"/>
      <c r="E611" s="162"/>
      <c r="F611" s="163"/>
      <c r="G611" s="164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62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</row>
    <row r="612" spans="1:43" ht="35.25" customHeight="1" x14ac:dyDescent="0.55000000000000004">
      <c r="A612" s="160"/>
      <c r="B612" s="161"/>
      <c r="C612" s="119"/>
      <c r="D612" s="162"/>
      <c r="E612" s="162"/>
      <c r="F612" s="163"/>
      <c r="G612" s="164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62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</row>
    <row r="613" spans="1:43" ht="35.25" customHeight="1" x14ac:dyDescent="0.55000000000000004">
      <c r="A613" s="160"/>
      <c r="B613" s="161"/>
      <c r="C613" s="119"/>
      <c r="D613" s="162"/>
      <c r="E613" s="162"/>
      <c r="F613" s="163"/>
      <c r="G613" s="164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62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</row>
    <row r="614" spans="1:43" ht="35.25" customHeight="1" x14ac:dyDescent="0.55000000000000004">
      <c r="A614" s="160"/>
      <c r="B614" s="161"/>
      <c r="C614" s="119"/>
      <c r="D614" s="162"/>
      <c r="E614" s="162"/>
      <c r="F614" s="163"/>
      <c r="G614" s="164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62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</row>
    <row r="615" spans="1:43" ht="35.25" customHeight="1" x14ac:dyDescent="0.55000000000000004">
      <c r="A615" s="160"/>
      <c r="B615" s="161"/>
      <c r="C615" s="119"/>
      <c r="D615" s="162"/>
      <c r="E615" s="162"/>
      <c r="F615" s="163"/>
      <c r="G615" s="164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62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</row>
    <row r="616" spans="1:43" ht="35.25" customHeight="1" x14ac:dyDescent="0.55000000000000004">
      <c r="A616" s="160"/>
      <c r="B616" s="161"/>
      <c r="C616" s="119"/>
      <c r="D616" s="162"/>
      <c r="E616" s="162"/>
      <c r="F616" s="163"/>
      <c r="G616" s="164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62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</row>
    <row r="617" spans="1:43" ht="35.25" customHeight="1" x14ac:dyDescent="0.55000000000000004">
      <c r="A617" s="160"/>
      <c r="B617" s="161"/>
      <c r="C617" s="119"/>
      <c r="D617" s="162"/>
      <c r="E617" s="162"/>
      <c r="F617" s="163"/>
      <c r="G617" s="164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62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</row>
    <row r="618" spans="1:43" ht="35.25" customHeight="1" x14ac:dyDescent="0.55000000000000004">
      <c r="A618" s="160"/>
      <c r="B618" s="161"/>
      <c r="C618" s="119"/>
      <c r="D618" s="162"/>
      <c r="E618" s="162"/>
      <c r="F618" s="163"/>
      <c r="G618" s="164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62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N618" s="119"/>
      <c r="AO618" s="119"/>
      <c r="AP618" s="119"/>
      <c r="AQ618" s="119"/>
    </row>
    <row r="619" spans="1:43" ht="35.25" customHeight="1" x14ac:dyDescent="0.55000000000000004">
      <c r="A619" s="160"/>
      <c r="B619" s="161"/>
      <c r="C619" s="119"/>
      <c r="D619" s="162"/>
      <c r="E619" s="162"/>
      <c r="F619" s="163"/>
      <c r="G619" s="164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62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</row>
    <row r="620" spans="1:43" ht="35.25" customHeight="1" x14ac:dyDescent="0.55000000000000004">
      <c r="A620" s="160"/>
      <c r="B620" s="161"/>
      <c r="C620" s="119"/>
      <c r="D620" s="162"/>
      <c r="E620" s="162"/>
      <c r="F620" s="163"/>
      <c r="G620" s="164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62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</row>
    <row r="621" spans="1:43" ht="35.25" customHeight="1" x14ac:dyDescent="0.55000000000000004">
      <c r="A621" s="160"/>
      <c r="B621" s="161"/>
      <c r="C621" s="119"/>
      <c r="D621" s="162"/>
      <c r="E621" s="162"/>
      <c r="F621" s="163"/>
      <c r="G621" s="164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62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</row>
    <row r="622" spans="1:43" ht="35.25" customHeight="1" x14ac:dyDescent="0.55000000000000004">
      <c r="A622" s="160"/>
      <c r="B622" s="161"/>
      <c r="C622" s="119"/>
      <c r="D622" s="162"/>
      <c r="E622" s="162"/>
      <c r="F622" s="163"/>
      <c r="G622" s="164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62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</row>
    <row r="623" spans="1:43" ht="35.25" customHeight="1" x14ac:dyDescent="0.55000000000000004">
      <c r="A623" s="160"/>
      <c r="B623" s="161"/>
      <c r="C623" s="119"/>
      <c r="D623" s="162"/>
      <c r="E623" s="162"/>
      <c r="F623" s="163"/>
      <c r="G623" s="164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62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</row>
    <row r="624" spans="1:43" ht="35.25" customHeight="1" x14ac:dyDescent="0.55000000000000004">
      <c r="A624" s="160"/>
      <c r="B624" s="161"/>
      <c r="C624" s="119"/>
      <c r="D624" s="162"/>
      <c r="E624" s="162"/>
      <c r="F624" s="163"/>
      <c r="G624" s="164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62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</row>
    <row r="625" spans="1:43" ht="35.25" customHeight="1" x14ac:dyDescent="0.55000000000000004">
      <c r="A625" s="160"/>
      <c r="B625" s="161"/>
      <c r="C625" s="119"/>
      <c r="D625" s="162"/>
      <c r="E625" s="162"/>
      <c r="F625" s="163"/>
      <c r="G625" s="164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62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</row>
    <row r="626" spans="1:43" ht="35.25" customHeight="1" x14ac:dyDescent="0.55000000000000004">
      <c r="A626" s="160"/>
      <c r="B626" s="161"/>
      <c r="C626" s="119"/>
      <c r="D626" s="162"/>
      <c r="E626" s="162"/>
      <c r="F626" s="163"/>
      <c r="G626" s="164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62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</row>
    <row r="627" spans="1:43" ht="35.25" customHeight="1" x14ac:dyDescent="0.55000000000000004">
      <c r="A627" s="160"/>
      <c r="B627" s="161"/>
      <c r="C627" s="119"/>
      <c r="D627" s="162"/>
      <c r="E627" s="162"/>
      <c r="F627" s="163"/>
      <c r="G627" s="164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62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</row>
    <row r="628" spans="1:43" ht="35.25" customHeight="1" x14ac:dyDescent="0.55000000000000004">
      <c r="A628" s="160"/>
      <c r="B628" s="161"/>
      <c r="C628" s="119"/>
      <c r="D628" s="162"/>
      <c r="E628" s="162"/>
      <c r="F628" s="163"/>
      <c r="G628" s="164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62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</row>
    <row r="629" spans="1:43" ht="35.25" customHeight="1" x14ac:dyDescent="0.55000000000000004">
      <c r="A629" s="160"/>
      <c r="B629" s="161"/>
      <c r="C629" s="119"/>
      <c r="D629" s="162"/>
      <c r="E629" s="162"/>
      <c r="F629" s="163"/>
      <c r="G629" s="164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62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</row>
    <row r="630" spans="1:43" ht="35.25" customHeight="1" x14ac:dyDescent="0.55000000000000004">
      <c r="A630" s="160"/>
      <c r="B630" s="161"/>
      <c r="C630" s="119"/>
      <c r="D630" s="162"/>
      <c r="E630" s="162"/>
      <c r="F630" s="163"/>
      <c r="G630" s="164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62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</row>
    <row r="631" spans="1:43" ht="35.25" customHeight="1" x14ac:dyDescent="0.55000000000000004">
      <c r="A631" s="160"/>
      <c r="B631" s="161"/>
      <c r="C631" s="119"/>
      <c r="D631" s="162"/>
      <c r="E631" s="162"/>
      <c r="F631" s="163"/>
      <c r="G631" s="164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62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</row>
    <row r="632" spans="1:43" ht="35.25" customHeight="1" x14ac:dyDescent="0.55000000000000004">
      <c r="A632" s="160"/>
      <c r="B632" s="161"/>
      <c r="C632" s="119"/>
      <c r="D632" s="162"/>
      <c r="E632" s="162"/>
      <c r="F632" s="163"/>
      <c r="G632" s="164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62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</row>
    <row r="633" spans="1:43" ht="35.25" customHeight="1" x14ac:dyDescent="0.55000000000000004">
      <c r="A633" s="160"/>
      <c r="B633" s="161"/>
      <c r="C633" s="119"/>
      <c r="D633" s="162"/>
      <c r="E633" s="162"/>
      <c r="F633" s="163"/>
      <c r="G633" s="164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62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</row>
    <row r="634" spans="1:43" ht="35.25" customHeight="1" x14ac:dyDescent="0.55000000000000004">
      <c r="A634" s="160"/>
      <c r="B634" s="161"/>
      <c r="C634" s="119"/>
      <c r="D634" s="162"/>
      <c r="E634" s="162"/>
      <c r="F634" s="163"/>
      <c r="G634" s="164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62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N634" s="119"/>
      <c r="AO634" s="119"/>
      <c r="AP634" s="119"/>
      <c r="AQ634" s="119"/>
    </row>
    <row r="635" spans="1:43" ht="35.25" customHeight="1" x14ac:dyDescent="0.55000000000000004">
      <c r="A635" s="160"/>
      <c r="B635" s="161"/>
      <c r="C635" s="119"/>
      <c r="D635" s="162"/>
      <c r="E635" s="162"/>
      <c r="F635" s="163"/>
      <c r="G635" s="164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62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N635" s="119"/>
      <c r="AO635" s="119"/>
      <c r="AP635" s="119"/>
      <c r="AQ635" s="119"/>
    </row>
    <row r="636" spans="1:43" ht="35.25" customHeight="1" x14ac:dyDescent="0.55000000000000004">
      <c r="A636" s="160"/>
      <c r="B636" s="161"/>
      <c r="C636" s="119"/>
      <c r="D636" s="162"/>
      <c r="E636" s="162"/>
      <c r="F636" s="163"/>
      <c r="G636" s="164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62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N636" s="119"/>
      <c r="AO636" s="119"/>
      <c r="AP636" s="119"/>
      <c r="AQ636" s="119"/>
    </row>
    <row r="637" spans="1:43" ht="35.25" customHeight="1" x14ac:dyDescent="0.55000000000000004">
      <c r="A637" s="160"/>
      <c r="B637" s="161"/>
      <c r="C637" s="119"/>
      <c r="D637" s="162"/>
      <c r="E637" s="162"/>
      <c r="F637" s="163"/>
      <c r="G637" s="164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62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</row>
    <row r="638" spans="1:43" ht="35.25" customHeight="1" x14ac:dyDescent="0.55000000000000004">
      <c r="A638" s="160"/>
      <c r="B638" s="161"/>
      <c r="C638" s="119"/>
      <c r="D638" s="162"/>
      <c r="E638" s="162"/>
      <c r="F638" s="163"/>
      <c r="G638" s="164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62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N638" s="119"/>
      <c r="AO638" s="119"/>
      <c r="AP638" s="119"/>
      <c r="AQ638" s="119"/>
    </row>
    <row r="639" spans="1:43" ht="35.25" customHeight="1" x14ac:dyDescent="0.55000000000000004">
      <c r="A639" s="160"/>
      <c r="B639" s="161"/>
      <c r="C639" s="119"/>
      <c r="D639" s="162"/>
      <c r="E639" s="162"/>
      <c r="F639" s="163"/>
      <c r="G639" s="164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62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</row>
    <row r="640" spans="1:43" ht="35.25" customHeight="1" x14ac:dyDescent="0.55000000000000004">
      <c r="A640" s="160"/>
      <c r="B640" s="161"/>
      <c r="C640" s="119"/>
      <c r="D640" s="162"/>
      <c r="E640" s="162"/>
      <c r="F640" s="163"/>
      <c r="G640" s="164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62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N640" s="119"/>
      <c r="AO640" s="119"/>
      <c r="AP640" s="119"/>
      <c r="AQ640" s="119"/>
    </row>
    <row r="641" spans="1:43" ht="35.25" customHeight="1" x14ac:dyDescent="0.55000000000000004">
      <c r="A641" s="160"/>
      <c r="B641" s="161"/>
      <c r="C641" s="119"/>
      <c r="D641" s="162"/>
      <c r="E641" s="162"/>
      <c r="F641" s="163"/>
      <c r="G641" s="164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62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</row>
    <row r="642" spans="1:43" ht="35.25" customHeight="1" x14ac:dyDescent="0.55000000000000004">
      <c r="A642" s="160"/>
      <c r="B642" s="161"/>
      <c r="C642" s="119"/>
      <c r="D642" s="162"/>
      <c r="E642" s="162"/>
      <c r="F642" s="163"/>
      <c r="G642" s="164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62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N642" s="119"/>
      <c r="AO642" s="119"/>
      <c r="AP642" s="119"/>
      <c r="AQ642" s="119"/>
    </row>
    <row r="643" spans="1:43" ht="35.25" customHeight="1" x14ac:dyDescent="0.55000000000000004">
      <c r="A643" s="160"/>
      <c r="B643" s="161"/>
      <c r="C643" s="119"/>
      <c r="D643" s="162"/>
      <c r="E643" s="162"/>
      <c r="F643" s="163"/>
      <c r="G643" s="164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62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N643" s="119"/>
      <c r="AO643" s="119"/>
      <c r="AP643" s="119"/>
      <c r="AQ643" s="119"/>
    </row>
    <row r="644" spans="1:43" ht="35.25" customHeight="1" x14ac:dyDescent="0.55000000000000004">
      <c r="A644" s="160"/>
      <c r="B644" s="161"/>
      <c r="C644" s="119"/>
      <c r="D644" s="162"/>
      <c r="E644" s="162"/>
      <c r="F644" s="163"/>
      <c r="G644" s="164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62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</row>
    <row r="645" spans="1:43" ht="35.25" customHeight="1" x14ac:dyDescent="0.55000000000000004">
      <c r="A645" s="160"/>
      <c r="B645" s="161"/>
      <c r="C645" s="119"/>
      <c r="D645" s="162"/>
      <c r="E645" s="162"/>
      <c r="F645" s="163"/>
      <c r="G645" s="164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62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</row>
    <row r="646" spans="1:43" ht="35.25" customHeight="1" x14ac:dyDescent="0.55000000000000004">
      <c r="A646" s="160"/>
      <c r="B646" s="161"/>
      <c r="C646" s="119"/>
      <c r="D646" s="162"/>
      <c r="E646" s="162"/>
      <c r="F646" s="163"/>
      <c r="G646" s="164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62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</row>
    <row r="647" spans="1:43" ht="35.25" customHeight="1" x14ac:dyDescent="0.55000000000000004">
      <c r="A647" s="160"/>
      <c r="B647" s="161"/>
      <c r="C647" s="119"/>
      <c r="D647" s="162"/>
      <c r="E647" s="162"/>
      <c r="F647" s="163"/>
      <c r="G647" s="164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62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N647" s="119"/>
      <c r="AO647" s="119"/>
      <c r="AP647" s="119"/>
      <c r="AQ647" s="119"/>
    </row>
    <row r="648" spans="1:43" ht="35.25" customHeight="1" x14ac:dyDescent="0.55000000000000004">
      <c r="A648" s="160"/>
      <c r="B648" s="161"/>
      <c r="C648" s="119"/>
      <c r="D648" s="162"/>
      <c r="E648" s="162"/>
      <c r="F648" s="163"/>
      <c r="G648" s="164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62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</row>
    <row r="649" spans="1:43" ht="35.25" customHeight="1" x14ac:dyDescent="0.55000000000000004">
      <c r="A649" s="160"/>
      <c r="B649" s="161"/>
      <c r="C649" s="119"/>
      <c r="D649" s="162"/>
      <c r="E649" s="162"/>
      <c r="F649" s="163"/>
      <c r="G649" s="164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62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</row>
    <row r="650" spans="1:43" ht="35.25" customHeight="1" x14ac:dyDescent="0.55000000000000004">
      <c r="A650" s="160"/>
      <c r="B650" s="161"/>
      <c r="C650" s="119"/>
      <c r="D650" s="162"/>
      <c r="E650" s="162"/>
      <c r="F650" s="163"/>
      <c r="G650" s="164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62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</row>
    <row r="651" spans="1:43" ht="35.25" customHeight="1" x14ac:dyDescent="0.55000000000000004">
      <c r="A651" s="160"/>
      <c r="B651" s="161"/>
      <c r="C651" s="119"/>
      <c r="D651" s="162"/>
      <c r="E651" s="162"/>
      <c r="F651" s="163"/>
      <c r="G651" s="164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62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</row>
    <row r="652" spans="1:43" ht="35.25" customHeight="1" x14ac:dyDescent="0.55000000000000004">
      <c r="A652" s="160"/>
      <c r="B652" s="161"/>
      <c r="C652" s="119"/>
      <c r="D652" s="162"/>
      <c r="E652" s="162"/>
      <c r="F652" s="163"/>
      <c r="G652" s="164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62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</row>
    <row r="653" spans="1:43" ht="35.25" customHeight="1" x14ac:dyDescent="0.55000000000000004">
      <c r="A653" s="160"/>
      <c r="B653" s="161"/>
      <c r="C653" s="119"/>
      <c r="D653" s="162"/>
      <c r="E653" s="162"/>
      <c r="F653" s="163"/>
      <c r="G653" s="164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62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N653" s="119"/>
      <c r="AO653" s="119"/>
      <c r="AP653" s="119"/>
      <c r="AQ653" s="119"/>
    </row>
    <row r="654" spans="1:43" ht="35.25" customHeight="1" x14ac:dyDescent="0.55000000000000004">
      <c r="A654" s="160"/>
      <c r="B654" s="161"/>
      <c r="C654" s="119"/>
      <c r="D654" s="162"/>
      <c r="E654" s="162"/>
      <c r="F654" s="163"/>
      <c r="G654" s="164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62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</row>
    <row r="655" spans="1:43" ht="35.25" customHeight="1" x14ac:dyDescent="0.55000000000000004">
      <c r="A655" s="160"/>
      <c r="B655" s="161"/>
      <c r="C655" s="119"/>
      <c r="D655" s="162"/>
      <c r="E655" s="162"/>
      <c r="F655" s="163"/>
      <c r="G655" s="164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62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</row>
    <row r="656" spans="1:43" ht="35.25" customHeight="1" x14ac:dyDescent="0.55000000000000004">
      <c r="A656" s="160"/>
      <c r="B656" s="161"/>
      <c r="C656" s="119"/>
      <c r="D656" s="162"/>
      <c r="E656" s="162"/>
      <c r="F656" s="163"/>
      <c r="G656" s="164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62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N656" s="119"/>
      <c r="AO656" s="119"/>
      <c r="AP656" s="119"/>
      <c r="AQ656" s="119"/>
    </row>
    <row r="657" spans="1:43" ht="35.25" customHeight="1" x14ac:dyDescent="0.55000000000000004">
      <c r="A657" s="160"/>
      <c r="B657" s="161"/>
      <c r="C657" s="119"/>
      <c r="D657" s="162"/>
      <c r="E657" s="162"/>
      <c r="F657" s="163"/>
      <c r="G657" s="164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62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N657" s="119"/>
      <c r="AO657" s="119"/>
      <c r="AP657" s="119"/>
      <c r="AQ657" s="119"/>
    </row>
    <row r="658" spans="1:43" ht="35.25" customHeight="1" x14ac:dyDescent="0.55000000000000004">
      <c r="A658" s="160"/>
      <c r="B658" s="161"/>
      <c r="C658" s="119"/>
      <c r="D658" s="162"/>
      <c r="E658" s="162"/>
      <c r="F658" s="163"/>
      <c r="G658" s="164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62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N658" s="119"/>
      <c r="AO658" s="119"/>
      <c r="AP658" s="119"/>
      <c r="AQ658" s="119"/>
    </row>
    <row r="659" spans="1:43" ht="35.25" customHeight="1" x14ac:dyDescent="0.55000000000000004">
      <c r="A659" s="160"/>
      <c r="B659" s="161"/>
      <c r="C659" s="119"/>
      <c r="D659" s="162"/>
      <c r="E659" s="162"/>
      <c r="F659" s="163"/>
      <c r="G659" s="164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62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N659" s="119"/>
      <c r="AO659" s="119"/>
      <c r="AP659" s="119"/>
      <c r="AQ659" s="119"/>
    </row>
    <row r="660" spans="1:43" ht="35.25" customHeight="1" x14ac:dyDescent="0.55000000000000004">
      <c r="A660" s="160"/>
      <c r="B660" s="161"/>
      <c r="C660" s="119"/>
      <c r="D660" s="162"/>
      <c r="E660" s="162"/>
      <c r="F660" s="163"/>
      <c r="G660" s="164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62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N660" s="119"/>
      <c r="AO660" s="119"/>
      <c r="AP660" s="119"/>
      <c r="AQ660" s="119"/>
    </row>
    <row r="661" spans="1:43" ht="35.25" customHeight="1" x14ac:dyDescent="0.55000000000000004">
      <c r="A661" s="160"/>
      <c r="B661" s="161"/>
      <c r="C661" s="119"/>
      <c r="D661" s="162"/>
      <c r="E661" s="162"/>
      <c r="F661" s="163"/>
      <c r="G661" s="164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62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</row>
    <row r="662" spans="1:43" ht="35.25" customHeight="1" x14ac:dyDescent="0.55000000000000004">
      <c r="A662" s="160"/>
      <c r="B662" s="161"/>
      <c r="C662" s="119"/>
      <c r="D662" s="162"/>
      <c r="E662" s="162"/>
      <c r="F662" s="163"/>
      <c r="G662" s="164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62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</row>
    <row r="663" spans="1:43" ht="35.25" customHeight="1" x14ac:dyDescent="0.55000000000000004">
      <c r="A663" s="160"/>
      <c r="B663" s="161"/>
      <c r="C663" s="119"/>
      <c r="D663" s="162"/>
      <c r="E663" s="162"/>
      <c r="F663" s="163"/>
      <c r="G663" s="164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62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</row>
    <row r="664" spans="1:43" ht="35.25" customHeight="1" x14ac:dyDescent="0.55000000000000004">
      <c r="A664" s="160"/>
      <c r="B664" s="161"/>
      <c r="C664" s="119"/>
      <c r="D664" s="162"/>
      <c r="E664" s="162"/>
      <c r="F664" s="163"/>
      <c r="G664" s="164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62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</row>
    <row r="665" spans="1:43" ht="35.25" customHeight="1" x14ac:dyDescent="0.55000000000000004">
      <c r="A665" s="160"/>
      <c r="B665" s="161"/>
      <c r="C665" s="119"/>
      <c r="D665" s="162"/>
      <c r="E665" s="162"/>
      <c r="F665" s="163"/>
      <c r="G665" s="164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62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</row>
    <row r="666" spans="1:43" ht="35.25" customHeight="1" x14ac:dyDescent="0.55000000000000004">
      <c r="A666" s="160"/>
      <c r="B666" s="161"/>
      <c r="C666" s="119"/>
      <c r="D666" s="162"/>
      <c r="E666" s="162"/>
      <c r="F666" s="163"/>
      <c r="G666" s="164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62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N666" s="119"/>
      <c r="AO666" s="119"/>
      <c r="AP666" s="119"/>
      <c r="AQ666" s="119"/>
    </row>
    <row r="667" spans="1:43" ht="35.25" customHeight="1" x14ac:dyDescent="0.55000000000000004">
      <c r="A667" s="160"/>
      <c r="B667" s="161"/>
      <c r="C667" s="119"/>
      <c r="D667" s="162"/>
      <c r="E667" s="162"/>
      <c r="F667" s="163"/>
      <c r="G667" s="164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62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</row>
    <row r="668" spans="1:43" ht="35.25" customHeight="1" x14ac:dyDescent="0.55000000000000004">
      <c r="A668" s="160"/>
      <c r="B668" s="161"/>
      <c r="C668" s="119"/>
      <c r="D668" s="162"/>
      <c r="E668" s="162"/>
      <c r="F668" s="163"/>
      <c r="G668" s="164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62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</row>
    <row r="669" spans="1:43" ht="35.25" customHeight="1" x14ac:dyDescent="0.55000000000000004">
      <c r="A669" s="160"/>
      <c r="B669" s="161"/>
      <c r="C669" s="119"/>
      <c r="D669" s="162"/>
      <c r="E669" s="162"/>
      <c r="F669" s="163"/>
      <c r="G669" s="164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62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N669" s="119"/>
      <c r="AO669" s="119"/>
      <c r="AP669" s="119"/>
      <c r="AQ669" s="119"/>
    </row>
    <row r="670" spans="1:43" ht="35.25" customHeight="1" x14ac:dyDescent="0.55000000000000004">
      <c r="A670" s="160"/>
      <c r="B670" s="161"/>
      <c r="C670" s="119"/>
      <c r="D670" s="162"/>
      <c r="E670" s="162"/>
      <c r="F670" s="163"/>
      <c r="G670" s="164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62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</row>
    <row r="671" spans="1:43" ht="35.25" customHeight="1" x14ac:dyDescent="0.55000000000000004">
      <c r="A671" s="160"/>
      <c r="B671" s="161"/>
      <c r="C671" s="119"/>
      <c r="D671" s="162"/>
      <c r="E671" s="162"/>
      <c r="F671" s="163"/>
      <c r="G671" s="164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62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</row>
    <row r="672" spans="1:43" ht="35.25" customHeight="1" x14ac:dyDescent="0.55000000000000004">
      <c r="A672" s="160"/>
      <c r="B672" s="161"/>
      <c r="C672" s="119"/>
      <c r="D672" s="162"/>
      <c r="E672" s="162"/>
      <c r="F672" s="163"/>
      <c r="G672" s="164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62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</row>
    <row r="673" spans="1:43" ht="35.25" customHeight="1" x14ac:dyDescent="0.55000000000000004">
      <c r="A673" s="160"/>
      <c r="B673" s="161"/>
      <c r="C673" s="119"/>
      <c r="D673" s="162"/>
      <c r="E673" s="162"/>
      <c r="F673" s="163"/>
      <c r="G673" s="164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62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</row>
    <row r="674" spans="1:43" ht="35.25" customHeight="1" x14ac:dyDescent="0.55000000000000004">
      <c r="A674" s="160"/>
      <c r="B674" s="161"/>
      <c r="C674" s="119"/>
      <c r="D674" s="162"/>
      <c r="E674" s="162"/>
      <c r="F674" s="163"/>
      <c r="G674" s="164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62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</row>
    <row r="675" spans="1:43" ht="35.25" customHeight="1" x14ac:dyDescent="0.55000000000000004">
      <c r="A675" s="160"/>
      <c r="B675" s="161"/>
      <c r="C675" s="119"/>
      <c r="D675" s="162"/>
      <c r="E675" s="162"/>
      <c r="F675" s="163"/>
      <c r="G675" s="164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62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</row>
    <row r="676" spans="1:43" ht="35.25" customHeight="1" x14ac:dyDescent="0.55000000000000004">
      <c r="A676" s="160"/>
      <c r="B676" s="161"/>
      <c r="C676" s="119"/>
      <c r="D676" s="162"/>
      <c r="E676" s="162"/>
      <c r="F676" s="163"/>
      <c r="G676" s="164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62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</row>
    <row r="677" spans="1:43" ht="35.25" customHeight="1" x14ac:dyDescent="0.55000000000000004">
      <c r="A677" s="160"/>
      <c r="B677" s="161"/>
      <c r="C677" s="119"/>
      <c r="D677" s="162"/>
      <c r="E677" s="162"/>
      <c r="F677" s="163"/>
      <c r="G677" s="164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62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</row>
    <row r="678" spans="1:43" ht="35.25" customHeight="1" x14ac:dyDescent="0.55000000000000004">
      <c r="A678" s="160"/>
      <c r="B678" s="161"/>
      <c r="C678" s="119"/>
      <c r="D678" s="162"/>
      <c r="E678" s="162"/>
      <c r="F678" s="163"/>
      <c r="G678" s="164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62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</row>
    <row r="679" spans="1:43" ht="35.25" customHeight="1" x14ac:dyDescent="0.55000000000000004">
      <c r="A679" s="160"/>
      <c r="B679" s="161"/>
      <c r="C679" s="119"/>
      <c r="D679" s="162"/>
      <c r="E679" s="162"/>
      <c r="F679" s="163"/>
      <c r="G679" s="164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62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</row>
    <row r="680" spans="1:43" ht="35.25" customHeight="1" x14ac:dyDescent="0.55000000000000004">
      <c r="A680" s="160"/>
      <c r="B680" s="161"/>
      <c r="C680" s="119"/>
      <c r="D680" s="162"/>
      <c r="E680" s="162"/>
      <c r="F680" s="163"/>
      <c r="G680" s="164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62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</row>
    <row r="681" spans="1:43" ht="35.25" customHeight="1" x14ac:dyDescent="0.55000000000000004">
      <c r="A681" s="160"/>
      <c r="B681" s="161"/>
      <c r="C681" s="119"/>
      <c r="D681" s="162"/>
      <c r="E681" s="162"/>
      <c r="F681" s="163"/>
      <c r="G681" s="164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62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</row>
    <row r="682" spans="1:43" ht="35.25" customHeight="1" x14ac:dyDescent="0.55000000000000004">
      <c r="A682" s="160"/>
      <c r="B682" s="161"/>
      <c r="C682" s="119"/>
      <c r="D682" s="162"/>
      <c r="E682" s="162"/>
      <c r="F682" s="163"/>
      <c r="G682" s="164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62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</row>
    <row r="683" spans="1:43" ht="35.25" customHeight="1" x14ac:dyDescent="0.55000000000000004">
      <c r="A683" s="160"/>
      <c r="B683" s="161"/>
      <c r="C683" s="119"/>
      <c r="D683" s="162"/>
      <c r="E683" s="162"/>
      <c r="F683" s="163"/>
      <c r="G683" s="164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62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</row>
    <row r="684" spans="1:43" ht="35.25" customHeight="1" x14ac:dyDescent="0.55000000000000004">
      <c r="A684" s="160"/>
      <c r="B684" s="161"/>
      <c r="C684" s="119"/>
      <c r="D684" s="162"/>
      <c r="E684" s="162"/>
      <c r="F684" s="163"/>
      <c r="G684" s="164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62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</row>
    <row r="685" spans="1:43" ht="35.25" customHeight="1" x14ac:dyDescent="0.55000000000000004">
      <c r="A685" s="160"/>
      <c r="B685" s="161"/>
      <c r="C685" s="119"/>
      <c r="D685" s="162"/>
      <c r="E685" s="162"/>
      <c r="F685" s="163"/>
      <c r="G685" s="164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62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</row>
    <row r="686" spans="1:43" ht="35.25" customHeight="1" x14ac:dyDescent="0.55000000000000004">
      <c r="A686" s="160"/>
      <c r="B686" s="161"/>
      <c r="C686" s="119"/>
      <c r="D686" s="162"/>
      <c r="E686" s="162"/>
      <c r="F686" s="163"/>
      <c r="G686" s="164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62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</row>
    <row r="687" spans="1:43" ht="35.25" customHeight="1" x14ac:dyDescent="0.55000000000000004">
      <c r="A687" s="160"/>
      <c r="B687" s="161"/>
      <c r="C687" s="119"/>
      <c r="D687" s="162"/>
      <c r="E687" s="162"/>
      <c r="F687" s="163"/>
      <c r="G687" s="164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62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</row>
    <row r="688" spans="1:43" ht="35.25" customHeight="1" x14ac:dyDescent="0.55000000000000004">
      <c r="A688" s="160"/>
      <c r="B688" s="161"/>
      <c r="C688" s="119"/>
      <c r="D688" s="162"/>
      <c r="E688" s="162"/>
      <c r="F688" s="163"/>
      <c r="G688" s="164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62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</row>
    <row r="689" spans="1:43" ht="35.25" customHeight="1" x14ac:dyDescent="0.55000000000000004">
      <c r="A689" s="160"/>
      <c r="B689" s="161"/>
      <c r="C689" s="119"/>
      <c r="D689" s="162"/>
      <c r="E689" s="162"/>
      <c r="F689" s="163"/>
      <c r="G689" s="164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62"/>
      <c r="V689" s="119"/>
      <c r="W689" s="119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19"/>
      <c r="AH689" s="119"/>
      <c r="AI689" s="119"/>
      <c r="AJ689" s="119"/>
      <c r="AK689" s="119"/>
      <c r="AL689" s="119"/>
      <c r="AM689" s="119"/>
      <c r="AN689" s="119"/>
      <c r="AO689" s="119"/>
      <c r="AP689" s="119"/>
      <c r="AQ689" s="119"/>
    </row>
    <row r="690" spans="1:43" ht="35.25" customHeight="1" x14ac:dyDescent="0.55000000000000004">
      <c r="A690" s="160"/>
      <c r="B690" s="161"/>
      <c r="C690" s="119"/>
      <c r="D690" s="162"/>
      <c r="E690" s="162"/>
      <c r="F690" s="163"/>
      <c r="G690" s="164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62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</row>
    <row r="691" spans="1:43" ht="35.25" customHeight="1" x14ac:dyDescent="0.55000000000000004">
      <c r="A691" s="160"/>
      <c r="B691" s="161"/>
      <c r="C691" s="119"/>
      <c r="D691" s="162"/>
      <c r="E691" s="162"/>
      <c r="F691" s="163"/>
      <c r="G691" s="164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62"/>
      <c r="V691" s="119"/>
      <c r="W691" s="119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19"/>
      <c r="AH691" s="119"/>
      <c r="AI691" s="119"/>
      <c r="AJ691" s="119"/>
      <c r="AK691" s="119"/>
      <c r="AL691" s="119"/>
      <c r="AM691" s="119"/>
      <c r="AN691" s="119"/>
      <c r="AO691" s="119"/>
      <c r="AP691" s="119"/>
      <c r="AQ691" s="119"/>
    </row>
    <row r="692" spans="1:43" ht="35.25" customHeight="1" x14ac:dyDescent="0.55000000000000004">
      <c r="A692" s="160"/>
      <c r="B692" s="161"/>
      <c r="C692" s="119"/>
      <c r="D692" s="162"/>
      <c r="E692" s="162"/>
      <c r="F692" s="163"/>
      <c r="G692" s="164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62"/>
      <c r="V692" s="119"/>
      <c r="W692" s="119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19"/>
      <c r="AM692" s="119"/>
      <c r="AN692" s="119"/>
      <c r="AO692" s="119"/>
      <c r="AP692" s="119"/>
      <c r="AQ692" s="119"/>
    </row>
    <row r="693" spans="1:43" ht="35.25" customHeight="1" x14ac:dyDescent="0.55000000000000004">
      <c r="A693" s="160"/>
      <c r="B693" s="161"/>
      <c r="C693" s="119"/>
      <c r="D693" s="162"/>
      <c r="E693" s="162"/>
      <c r="F693" s="163"/>
      <c r="G693" s="164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62"/>
      <c r="V693" s="119"/>
      <c r="W693" s="119"/>
      <c r="X693" s="119"/>
      <c r="Y693" s="119"/>
      <c r="Z693" s="119"/>
      <c r="AA693" s="119"/>
      <c r="AB693" s="119"/>
      <c r="AC693" s="119"/>
      <c r="AD693" s="119"/>
      <c r="AE693" s="119"/>
      <c r="AF693" s="119"/>
      <c r="AG693" s="119"/>
      <c r="AH693" s="119"/>
      <c r="AI693" s="119"/>
      <c r="AJ693" s="119"/>
      <c r="AK693" s="119"/>
      <c r="AL693" s="119"/>
      <c r="AM693" s="119"/>
      <c r="AN693" s="119"/>
      <c r="AO693" s="119"/>
      <c r="AP693" s="119"/>
      <c r="AQ693" s="119"/>
    </row>
    <row r="694" spans="1:43" ht="35.25" customHeight="1" x14ac:dyDescent="0.55000000000000004">
      <c r="A694" s="160"/>
      <c r="B694" s="161"/>
      <c r="C694" s="119"/>
      <c r="D694" s="162"/>
      <c r="E694" s="162"/>
      <c r="F694" s="163"/>
      <c r="G694" s="164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62"/>
      <c r="V694" s="119"/>
      <c r="W694" s="119"/>
      <c r="X694" s="119"/>
      <c r="Y694" s="119"/>
      <c r="Z694" s="119"/>
      <c r="AA694" s="119"/>
      <c r="AB694" s="119"/>
      <c r="AC694" s="119"/>
      <c r="AD694" s="119"/>
      <c r="AE694" s="119"/>
      <c r="AF694" s="119"/>
      <c r="AG694" s="119"/>
      <c r="AH694" s="119"/>
      <c r="AI694" s="119"/>
      <c r="AJ694" s="119"/>
      <c r="AK694" s="119"/>
      <c r="AL694" s="119"/>
      <c r="AM694" s="119"/>
      <c r="AN694" s="119"/>
      <c r="AO694" s="119"/>
      <c r="AP694" s="119"/>
      <c r="AQ694" s="119"/>
    </row>
    <row r="695" spans="1:43" ht="35.25" customHeight="1" x14ac:dyDescent="0.55000000000000004">
      <c r="A695" s="160"/>
      <c r="B695" s="161"/>
      <c r="C695" s="119"/>
      <c r="D695" s="162"/>
      <c r="E695" s="162"/>
      <c r="F695" s="163"/>
      <c r="G695" s="164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62"/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</row>
    <row r="696" spans="1:43" ht="35.25" customHeight="1" x14ac:dyDescent="0.55000000000000004">
      <c r="A696" s="160"/>
      <c r="B696" s="161"/>
      <c r="C696" s="119"/>
      <c r="D696" s="162"/>
      <c r="E696" s="162"/>
      <c r="F696" s="163"/>
      <c r="G696" s="164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62"/>
      <c r="V696" s="119"/>
      <c r="W696" s="119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19"/>
      <c r="AM696" s="119"/>
      <c r="AN696" s="119"/>
      <c r="AO696" s="119"/>
      <c r="AP696" s="119"/>
      <c r="AQ696" s="119"/>
    </row>
    <row r="697" spans="1:43" ht="35.25" customHeight="1" x14ac:dyDescent="0.55000000000000004">
      <c r="A697" s="160"/>
      <c r="B697" s="161"/>
      <c r="C697" s="119"/>
      <c r="D697" s="162"/>
      <c r="E697" s="162"/>
      <c r="F697" s="163"/>
      <c r="G697" s="164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62"/>
      <c r="V697" s="119"/>
      <c r="W697" s="119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19"/>
      <c r="AH697" s="119"/>
      <c r="AI697" s="119"/>
      <c r="AJ697" s="119"/>
      <c r="AK697" s="119"/>
      <c r="AL697" s="119"/>
      <c r="AM697" s="119"/>
      <c r="AN697" s="119"/>
      <c r="AO697" s="119"/>
      <c r="AP697" s="119"/>
      <c r="AQ697" s="119"/>
    </row>
    <row r="698" spans="1:43" ht="35.25" customHeight="1" x14ac:dyDescent="0.55000000000000004">
      <c r="A698" s="160"/>
      <c r="B698" s="161"/>
      <c r="C698" s="119"/>
      <c r="D698" s="162"/>
      <c r="E698" s="162"/>
      <c r="F698" s="163"/>
      <c r="G698" s="164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62"/>
      <c r="V698" s="119"/>
      <c r="W698" s="119"/>
      <c r="X698" s="119"/>
      <c r="Y698" s="119"/>
      <c r="Z698" s="119"/>
      <c r="AA698" s="119"/>
      <c r="AB698" s="119"/>
      <c r="AC698" s="119"/>
      <c r="AD698" s="119"/>
      <c r="AE698" s="119"/>
      <c r="AF698" s="119"/>
      <c r="AG698" s="119"/>
      <c r="AH698" s="119"/>
      <c r="AI698" s="119"/>
      <c r="AJ698" s="119"/>
      <c r="AK698" s="119"/>
      <c r="AL698" s="119"/>
      <c r="AM698" s="119"/>
      <c r="AN698" s="119"/>
      <c r="AO698" s="119"/>
      <c r="AP698" s="119"/>
      <c r="AQ698" s="119"/>
    </row>
    <row r="699" spans="1:43" ht="35.25" customHeight="1" x14ac:dyDescent="0.55000000000000004">
      <c r="A699" s="160"/>
      <c r="B699" s="161"/>
      <c r="C699" s="119"/>
      <c r="D699" s="162"/>
      <c r="E699" s="162"/>
      <c r="F699" s="163"/>
      <c r="G699" s="164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62"/>
      <c r="V699" s="119"/>
      <c r="W699" s="119"/>
      <c r="X699" s="119"/>
      <c r="Y699" s="119"/>
      <c r="Z699" s="119"/>
      <c r="AA699" s="119"/>
      <c r="AB699" s="119"/>
      <c r="AC699" s="119"/>
      <c r="AD699" s="119"/>
      <c r="AE699" s="119"/>
      <c r="AF699" s="119"/>
      <c r="AG699" s="119"/>
      <c r="AH699" s="119"/>
      <c r="AI699" s="119"/>
      <c r="AJ699" s="119"/>
      <c r="AK699" s="119"/>
      <c r="AL699" s="119"/>
      <c r="AM699" s="119"/>
      <c r="AN699" s="119"/>
      <c r="AO699" s="119"/>
      <c r="AP699" s="119"/>
      <c r="AQ699" s="119"/>
    </row>
    <row r="700" spans="1:43" ht="35.25" customHeight="1" x14ac:dyDescent="0.55000000000000004">
      <c r="A700" s="160"/>
      <c r="B700" s="161"/>
      <c r="C700" s="119"/>
      <c r="D700" s="162"/>
      <c r="E700" s="162"/>
      <c r="F700" s="163"/>
      <c r="G700" s="164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62"/>
      <c r="V700" s="119"/>
      <c r="W700" s="119"/>
      <c r="X700" s="119"/>
      <c r="Y700" s="119"/>
      <c r="Z700" s="119"/>
      <c r="AA700" s="119"/>
      <c r="AB700" s="119"/>
      <c r="AC700" s="119"/>
      <c r="AD700" s="119"/>
      <c r="AE700" s="119"/>
      <c r="AF700" s="119"/>
      <c r="AG700" s="119"/>
      <c r="AH700" s="119"/>
      <c r="AI700" s="119"/>
      <c r="AJ700" s="119"/>
      <c r="AK700" s="119"/>
      <c r="AL700" s="119"/>
      <c r="AM700" s="119"/>
      <c r="AN700" s="119"/>
      <c r="AO700" s="119"/>
      <c r="AP700" s="119"/>
      <c r="AQ700" s="119"/>
    </row>
    <row r="701" spans="1:43" ht="35.25" customHeight="1" x14ac:dyDescent="0.55000000000000004">
      <c r="A701" s="160"/>
      <c r="B701" s="161"/>
      <c r="C701" s="119"/>
      <c r="D701" s="162"/>
      <c r="E701" s="162"/>
      <c r="F701" s="163"/>
      <c r="G701" s="164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62"/>
      <c r="V701" s="119"/>
      <c r="W701" s="119"/>
      <c r="X701" s="119"/>
      <c r="Y701" s="119"/>
      <c r="Z701" s="119"/>
      <c r="AA701" s="119"/>
      <c r="AB701" s="119"/>
      <c r="AC701" s="119"/>
      <c r="AD701" s="119"/>
      <c r="AE701" s="119"/>
      <c r="AF701" s="119"/>
      <c r="AG701" s="119"/>
      <c r="AH701" s="119"/>
      <c r="AI701" s="119"/>
      <c r="AJ701" s="119"/>
      <c r="AK701" s="119"/>
      <c r="AL701" s="119"/>
      <c r="AM701" s="119"/>
      <c r="AN701" s="119"/>
      <c r="AO701" s="119"/>
      <c r="AP701" s="119"/>
      <c r="AQ701" s="119"/>
    </row>
    <row r="702" spans="1:43" ht="35.25" customHeight="1" x14ac:dyDescent="0.55000000000000004">
      <c r="A702" s="160"/>
      <c r="B702" s="161"/>
      <c r="C702" s="119"/>
      <c r="D702" s="162"/>
      <c r="E702" s="162"/>
      <c r="F702" s="163"/>
      <c r="G702" s="164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62"/>
      <c r="V702" s="119"/>
      <c r="W702" s="119"/>
      <c r="X702" s="119"/>
      <c r="Y702" s="119"/>
      <c r="Z702" s="119"/>
      <c r="AA702" s="119"/>
      <c r="AB702" s="119"/>
      <c r="AC702" s="119"/>
      <c r="AD702" s="119"/>
      <c r="AE702" s="119"/>
      <c r="AF702" s="119"/>
      <c r="AG702" s="119"/>
      <c r="AH702" s="119"/>
      <c r="AI702" s="119"/>
      <c r="AJ702" s="119"/>
      <c r="AK702" s="119"/>
      <c r="AL702" s="119"/>
      <c r="AM702" s="119"/>
      <c r="AN702" s="119"/>
      <c r="AO702" s="119"/>
      <c r="AP702" s="119"/>
      <c r="AQ702" s="119"/>
    </row>
    <row r="703" spans="1:43" ht="35.25" customHeight="1" x14ac:dyDescent="0.55000000000000004">
      <c r="A703" s="160"/>
      <c r="B703" s="161"/>
      <c r="C703" s="119"/>
      <c r="D703" s="162"/>
      <c r="E703" s="162"/>
      <c r="F703" s="163"/>
      <c r="G703" s="164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62"/>
      <c r="V703" s="119"/>
      <c r="W703" s="119"/>
      <c r="X703" s="119"/>
      <c r="Y703" s="119"/>
      <c r="Z703" s="119"/>
      <c r="AA703" s="119"/>
      <c r="AB703" s="119"/>
      <c r="AC703" s="119"/>
      <c r="AD703" s="119"/>
      <c r="AE703" s="119"/>
      <c r="AF703" s="119"/>
      <c r="AG703" s="119"/>
      <c r="AH703" s="119"/>
      <c r="AI703" s="119"/>
      <c r="AJ703" s="119"/>
      <c r="AK703" s="119"/>
      <c r="AL703" s="119"/>
      <c r="AM703" s="119"/>
      <c r="AN703" s="119"/>
      <c r="AO703" s="119"/>
      <c r="AP703" s="119"/>
      <c r="AQ703" s="119"/>
    </row>
    <row r="704" spans="1:43" ht="35.25" customHeight="1" x14ac:dyDescent="0.55000000000000004">
      <c r="A704" s="160"/>
      <c r="B704" s="161"/>
      <c r="C704" s="119"/>
      <c r="D704" s="162"/>
      <c r="E704" s="162"/>
      <c r="F704" s="163"/>
      <c r="G704" s="164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62"/>
      <c r="V704" s="119"/>
      <c r="W704" s="119"/>
      <c r="X704" s="119"/>
      <c r="Y704" s="119"/>
      <c r="Z704" s="119"/>
      <c r="AA704" s="119"/>
      <c r="AB704" s="119"/>
      <c r="AC704" s="119"/>
      <c r="AD704" s="119"/>
      <c r="AE704" s="119"/>
      <c r="AF704" s="119"/>
      <c r="AG704" s="119"/>
      <c r="AH704" s="119"/>
      <c r="AI704" s="119"/>
      <c r="AJ704" s="119"/>
      <c r="AK704" s="119"/>
      <c r="AL704" s="119"/>
      <c r="AM704" s="119"/>
      <c r="AN704" s="119"/>
      <c r="AO704" s="119"/>
      <c r="AP704" s="119"/>
      <c r="AQ704" s="119"/>
    </row>
    <row r="705" spans="1:43" ht="35.25" customHeight="1" x14ac:dyDescent="0.55000000000000004">
      <c r="A705" s="160"/>
      <c r="B705" s="161"/>
      <c r="C705" s="119"/>
      <c r="D705" s="162"/>
      <c r="E705" s="162"/>
      <c r="F705" s="163"/>
      <c r="G705" s="164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62"/>
      <c r="V705" s="119"/>
      <c r="W705" s="119"/>
      <c r="X705" s="119"/>
      <c r="Y705" s="119"/>
      <c r="Z705" s="119"/>
      <c r="AA705" s="119"/>
      <c r="AB705" s="119"/>
      <c r="AC705" s="119"/>
      <c r="AD705" s="119"/>
      <c r="AE705" s="119"/>
      <c r="AF705" s="119"/>
      <c r="AG705" s="119"/>
      <c r="AH705" s="119"/>
      <c r="AI705" s="119"/>
      <c r="AJ705" s="119"/>
      <c r="AK705" s="119"/>
      <c r="AL705" s="119"/>
      <c r="AM705" s="119"/>
      <c r="AN705" s="119"/>
      <c r="AO705" s="119"/>
      <c r="AP705" s="119"/>
      <c r="AQ705" s="119"/>
    </row>
    <row r="706" spans="1:43" ht="35.25" customHeight="1" x14ac:dyDescent="0.55000000000000004">
      <c r="A706" s="160"/>
      <c r="B706" s="161"/>
      <c r="C706" s="119"/>
      <c r="D706" s="162"/>
      <c r="E706" s="162"/>
      <c r="F706" s="163"/>
      <c r="G706" s="164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62"/>
      <c r="V706" s="119"/>
      <c r="W706" s="119"/>
      <c r="X706" s="119"/>
      <c r="Y706" s="119"/>
      <c r="Z706" s="119"/>
      <c r="AA706" s="119"/>
      <c r="AB706" s="119"/>
      <c r="AC706" s="119"/>
      <c r="AD706" s="119"/>
      <c r="AE706" s="119"/>
      <c r="AF706" s="119"/>
      <c r="AG706" s="119"/>
      <c r="AH706" s="119"/>
      <c r="AI706" s="119"/>
      <c r="AJ706" s="119"/>
      <c r="AK706" s="119"/>
      <c r="AL706" s="119"/>
      <c r="AM706" s="119"/>
      <c r="AN706" s="119"/>
      <c r="AO706" s="119"/>
      <c r="AP706" s="119"/>
      <c r="AQ706" s="119"/>
    </row>
    <row r="707" spans="1:43" ht="35.25" customHeight="1" x14ac:dyDescent="0.55000000000000004">
      <c r="A707" s="160"/>
      <c r="B707" s="161"/>
      <c r="C707" s="119"/>
      <c r="D707" s="162"/>
      <c r="E707" s="162"/>
      <c r="F707" s="163"/>
      <c r="G707" s="164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62"/>
      <c r="V707" s="119"/>
      <c r="W707" s="119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19"/>
      <c r="AH707" s="119"/>
      <c r="AI707" s="119"/>
      <c r="AJ707" s="119"/>
      <c r="AK707" s="119"/>
      <c r="AL707" s="119"/>
      <c r="AM707" s="119"/>
      <c r="AN707" s="119"/>
      <c r="AO707" s="119"/>
      <c r="AP707" s="119"/>
      <c r="AQ707" s="119"/>
    </row>
    <row r="708" spans="1:43" ht="35.25" customHeight="1" x14ac:dyDescent="0.55000000000000004">
      <c r="A708" s="160"/>
      <c r="B708" s="161"/>
      <c r="C708" s="119"/>
      <c r="D708" s="162"/>
      <c r="E708" s="162"/>
      <c r="F708" s="163"/>
      <c r="G708" s="164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62"/>
      <c r="V708" s="119"/>
      <c r="W708" s="119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19"/>
      <c r="AJ708" s="119"/>
      <c r="AK708" s="119"/>
      <c r="AL708" s="119"/>
      <c r="AM708" s="119"/>
      <c r="AN708" s="119"/>
      <c r="AO708" s="119"/>
      <c r="AP708" s="119"/>
      <c r="AQ708" s="119"/>
    </row>
    <row r="709" spans="1:43" ht="35.25" customHeight="1" x14ac:dyDescent="0.55000000000000004">
      <c r="A709" s="160"/>
      <c r="B709" s="161"/>
      <c r="C709" s="119"/>
      <c r="D709" s="162"/>
      <c r="E709" s="162"/>
      <c r="F709" s="163"/>
      <c r="G709" s="164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62"/>
      <c r="V709" s="119"/>
      <c r="W709" s="119"/>
      <c r="X709" s="119"/>
      <c r="Y709" s="119"/>
      <c r="Z709" s="119"/>
      <c r="AA709" s="119"/>
      <c r="AB709" s="119"/>
      <c r="AC709" s="119"/>
      <c r="AD709" s="119"/>
      <c r="AE709" s="119"/>
      <c r="AF709" s="119"/>
      <c r="AG709" s="119"/>
      <c r="AH709" s="119"/>
      <c r="AI709" s="119"/>
      <c r="AJ709" s="119"/>
      <c r="AK709" s="119"/>
      <c r="AL709" s="119"/>
      <c r="AM709" s="119"/>
      <c r="AN709" s="119"/>
      <c r="AO709" s="119"/>
      <c r="AP709" s="119"/>
      <c r="AQ709" s="119"/>
    </row>
    <row r="710" spans="1:43" ht="35.25" customHeight="1" x14ac:dyDescent="0.55000000000000004">
      <c r="A710" s="160"/>
      <c r="B710" s="161"/>
      <c r="C710" s="119"/>
      <c r="D710" s="162"/>
      <c r="E710" s="162"/>
      <c r="F710" s="163"/>
      <c r="G710" s="164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62"/>
      <c r="V710" s="119"/>
      <c r="W710" s="119"/>
      <c r="X710" s="119"/>
      <c r="Y710" s="119"/>
      <c r="Z710" s="119"/>
      <c r="AA710" s="119"/>
      <c r="AB710" s="119"/>
      <c r="AC710" s="119"/>
      <c r="AD710" s="119"/>
      <c r="AE710" s="119"/>
      <c r="AF710" s="119"/>
      <c r="AG710" s="119"/>
      <c r="AH710" s="119"/>
      <c r="AI710" s="119"/>
      <c r="AJ710" s="119"/>
      <c r="AK710" s="119"/>
      <c r="AL710" s="119"/>
      <c r="AM710" s="119"/>
      <c r="AN710" s="119"/>
      <c r="AO710" s="119"/>
      <c r="AP710" s="119"/>
      <c r="AQ710" s="119"/>
    </row>
    <row r="711" spans="1:43" ht="35.25" customHeight="1" x14ac:dyDescent="0.55000000000000004">
      <c r="A711" s="160"/>
      <c r="B711" s="161"/>
      <c r="C711" s="119"/>
      <c r="D711" s="162"/>
      <c r="E711" s="162"/>
      <c r="F711" s="163"/>
      <c r="G711" s="164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62"/>
      <c r="V711" s="119"/>
      <c r="W711" s="119"/>
      <c r="X711" s="119"/>
      <c r="Y711" s="119"/>
      <c r="Z711" s="119"/>
      <c r="AA711" s="119"/>
      <c r="AB711" s="119"/>
      <c r="AC711" s="119"/>
      <c r="AD711" s="119"/>
      <c r="AE711" s="119"/>
      <c r="AF711" s="119"/>
      <c r="AG711" s="119"/>
      <c r="AH711" s="119"/>
      <c r="AI711" s="119"/>
      <c r="AJ711" s="119"/>
      <c r="AK711" s="119"/>
      <c r="AL711" s="119"/>
      <c r="AM711" s="119"/>
      <c r="AN711" s="119"/>
      <c r="AO711" s="119"/>
      <c r="AP711" s="119"/>
      <c r="AQ711" s="119"/>
    </row>
    <row r="712" spans="1:43" ht="35.25" customHeight="1" x14ac:dyDescent="0.55000000000000004">
      <c r="A712" s="160"/>
      <c r="B712" s="161"/>
      <c r="C712" s="119"/>
      <c r="D712" s="162"/>
      <c r="E712" s="162"/>
      <c r="F712" s="163"/>
      <c r="G712" s="164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62"/>
      <c r="V712" s="119"/>
      <c r="W712" s="119"/>
      <c r="X712" s="119"/>
      <c r="Y712" s="119"/>
      <c r="Z712" s="119"/>
      <c r="AA712" s="119"/>
      <c r="AB712" s="119"/>
      <c r="AC712" s="119"/>
      <c r="AD712" s="119"/>
      <c r="AE712" s="119"/>
      <c r="AF712" s="119"/>
      <c r="AG712" s="119"/>
      <c r="AH712" s="119"/>
      <c r="AI712" s="119"/>
      <c r="AJ712" s="119"/>
      <c r="AK712" s="119"/>
      <c r="AL712" s="119"/>
      <c r="AM712" s="119"/>
      <c r="AN712" s="119"/>
      <c r="AO712" s="119"/>
      <c r="AP712" s="119"/>
      <c r="AQ712" s="119"/>
    </row>
    <row r="713" spans="1:43" ht="35.25" customHeight="1" x14ac:dyDescent="0.55000000000000004">
      <c r="A713" s="160"/>
      <c r="B713" s="161"/>
      <c r="C713" s="119"/>
      <c r="D713" s="162"/>
      <c r="E713" s="162"/>
      <c r="F713" s="163"/>
      <c r="G713" s="164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62"/>
      <c r="V713" s="119"/>
      <c r="W713" s="119"/>
      <c r="X713" s="119"/>
      <c r="Y713" s="119"/>
      <c r="Z713" s="119"/>
      <c r="AA713" s="119"/>
      <c r="AB713" s="119"/>
      <c r="AC713" s="119"/>
      <c r="AD713" s="119"/>
      <c r="AE713" s="119"/>
      <c r="AF713" s="119"/>
      <c r="AG713" s="119"/>
      <c r="AH713" s="119"/>
      <c r="AI713" s="119"/>
      <c r="AJ713" s="119"/>
      <c r="AK713" s="119"/>
      <c r="AL713" s="119"/>
      <c r="AM713" s="119"/>
      <c r="AN713" s="119"/>
      <c r="AO713" s="119"/>
      <c r="AP713" s="119"/>
      <c r="AQ713" s="119"/>
    </row>
    <row r="714" spans="1:43" ht="35.25" customHeight="1" x14ac:dyDescent="0.55000000000000004">
      <c r="A714" s="160"/>
      <c r="B714" s="161"/>
      <c r="C714" s="119"/>
      <c r="D714" s="162"/>
      <c r="E714" s="162"/>
      <c r="F714" s="163"/>
      <c r="G714" s="164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62"/>
      <c r="V714" s="119"/>
      <c r="W714" s="119"/>
      <c r="X714" s="119"/>
      <c r="Y714" s="119"/>
      <c r="Z714" s="119"/>
      <c r="AA714" s="119"/>
      <c r="AB714" s="119"/>
      <c r="AC714" s="119"/>
      <c r="AD714" s="119"/>
      <c r="AE714" s="119"/>
      <c r="AF714" s="119"/>
      <c r="AG714" s="119"/>
      <c r="AH714" s="119"/>
      <c r="AI714" s="119"/>
      <c r="AJ714" s="119"/>
      <c r="AK714" s="119"/>
      <c r="AL714" s="119"/>
      <c r="AM714" s="119"/>
      <c r="AN714" s="119"/>
      <c r="AO714" s="119"/>
      <c r="AP714" s="119"/>
      <c r="AQ714" s="119"/>
    </row>
    <row r="715" spans="1:43" ht="35.25" customHeight="1" x14ac:dyDescent="0.55000000000000004">
      <c r="A715" s="160"/>
      <c r="B715" s="161"/>
      <c r="C715" s="119"/>
      <c r="D715" s="162"/>
      <c r="E715" s="162"/>
      <c r="F715" s="163"/>
      <c r="G715" s="164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62"/>
      <c r="V715" s="119"/>
      <c r="W715" s="119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19"/>
      <c r="AH715" s="119"/>
      <c r="AI715" s="119"/>
      <c r="AJ715" s="119"/>
      <c r="AK715" s="119"/>
      <c r="AL715" s="119"/>
      <c r="AM715" s="119"/>
      <c r="AN715" s="119"/>
      <c r="AO715" s="119"/>
      <c r="AP715" s="119"/>
      <c r="AQ715" s="119"/>
    </row>
    <row r="716" spans="1:43" ht="35.25" customHeight="1" x14ac:dyDescent="0.55000000000000004">
      <c r="A716" s="160"/>
      <c r="B716" s="161"/>
      <c r="C716" s="119"/>
      <c r="D716" s="162"/>
      <c r="E716" s="162"/>
      <c r="F716" s="163"/>
      <c r="G716" s="164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62"/>
      <c r="V716" s="119"/>
      <c r="W716" s="119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19"/>
      <c r="AM716" s="119"/>
      <c r="AN716" s="119"/>
      <c r="AO716" s="119"/>
      <c r="AP716" s="119"/>
      <c r="AQ716" s="119"/>
    </row>
    <row r="717" spans="1:43" ht="35.25" customHeight="1" x14ac:dyDescent="0.55000000000000004">
      <c r="A717" s="160"/>
      <c r="B717" s="161"/>
      <c r="C717" s="119"/>
      <c r="D717" s="162"/>
      <c r="E717" s="162"/>
      <c r="F717" s="163"/>
      <c r="G717" s="164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62"/>
      <c r="V717" s="119"/>
      <c r="W717" s="119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19"/>
      <c r="AH717" s="119"/>
      <c r="AI717" s="119"/>
      <c r="AJ717" s="119"/>
      <c r="AK717" s="119"/>
      <c r="AL717" s="119"/>
      <c r="AM717" s="119"/>
      <c r="AN717" s="119"/>
      <c r="AO717" s="119"/>
      <c r="AP717" s="119"/>
      <c r="AQ717" s="119"/>
    </row>
    <row r="718" spans="1:43" ht="35.25" customHeight="1" x14ac:dyDescent="0.55000000000000004">
      <c r="A718" s="160"/>
      <c r="B718" s="161"/>
      <c r="C718" s="119"/>
      <c r="D718" s="162"/>
      <c r="E718" s="162"/>
      <c r="F718" s="163"/>
      <c r="G718" s="164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62"/>
      <c r="V718" s="119"/>
      <c r="W718" s="119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19"/>
      <c r="AM718" s="119"/>
      <c r="AN718" s="119"/>
      <c r="AO718" s="119"/>
      <c r="AP718" s="119"/>
      <c r="AQ718" s="119"/>
    </row>
    <row r="719" spans="1:43" ht="35.25" customHeight="1" x14ac:dyDescent="0.55000000000000004">
      <c r="A719" s="160"/>
      <c r="B719" s="161"/>
      <c r="C719" s="119"/>
      <c r="D719" s="162"/>
      <c r="E719" s="162"/>
      <c r="F719" s="163"/>
      <c r="G719" s="164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62"/>
      <c r="V719" s="119"/>
      <c r="W719" s="119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N719" s="119"/>
      <c r="AO719" s="119"/>
      <c r="AP719" s="119"/>
      <c r="AQ719" s="119"/>
    </row>
    <row r="720" spans="1:43" ht="35.25" customHeight="1" x14ac:dyDescent="0.55000000000000004">
      <c r="A720" s="160"/>
      <c r="B720" s="161"/>
      <c r="C720" s="119"/>
      <c r="D720" s="162"/>
      <c r="E720" s="162"/>
      <c r="F720" s="163"/>
      <c r="G720" s="164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62"/>
      <c r="V720" s="119"/>
      <c r="W720" s="119"/>
      <c r="X720" s="119"/>
      <c r="Y720" s="119"/>
      <c r="Z720" s="119"/>
      <c r="AA720" s="119"/>
      <c r="AB720" s="119"/>
      <c r="AC720" s="119"/>
      <c r="AD720" s="119"/>
      <c r="AE720" s="119"/>
      <c r="AF720" s="119"/>
      <c r="AG720" s="119"/>
      <c r="AH720" s="119"/>
      <c r="AI720" s="119"/>
      <c r="AJ720" s="119"/>
      <c r="AK720" s="119"/>
      <c r="AL720" s="119"/>
      <c r="AM720" s="119"/>
      <c r="AN720" s="119"/>
      <c r="AO720" s="119"/>
      <c r="AP720" s="119"/>
      <c r="AQ720" s="119"/>
    </row>
    <row r="721" spans="1:43" ht="35.25" customHeight="1" x14ac:dyDescent="0.55000000000000004">
      <c r="A721" s="160"/>
      <c r="B721" s="161"/>
      <c r="C721" s="119"/>
      <c r="D721" s="162"/>
      <c r="E721" s="162"/>
      <c r="F721" s="163"/>
      <c r="G721" s="164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62"/>
      <c r="V721" s="119"/>
      <c r="W721" s="119"/>
      <c r="X721" s="119"/>
      <c r="Y721" s="119"/>
      <c r="Z721" s="119"/>
      <c r="AA721" s="119"/>
      <c r="AB721" s="119"/>
      <c r="AC721" s="119"/>
      <c r="AD721" s="119"/>
      <c r="AE721" s="119"/>
      <c r="AF721" s="119"/>
      <c r="AG721" s="119"/>
      <c r="AH721" s="119"/>
      <c r="AI721" s="119"/>
      <c r="AJ721" s="119"/>
      <c r="AK721" s="119"/>
      <c r="AL721" s="119"/>
      <c r="AM721" s="119"/>
      <c r="AN721" s="119"/>
      <c r="AO721" s="119"/>
      <c r="AP721" s="119"/>
      <c r="AQ721" s="119"/>
    </row>
    <row r="722" spans="1:43" ht="35.25" customHeight="1" x14ac:dyDescent="0.55000000000000004">
      <c r="A722" s="160"/>
      <c r="B722" s="161"/>
      <c r="C722" s="119"/>
      <c r="D722" s="162"/>
      <c r="E722" s="162"/>
      <c r="F722" s="163"/>
      <c r="G722" s="164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62"/>
      <c r="V722" s="119"/>
      <c r="W722" s="119"/>
      <c r="X722" s="119"/>
      <c r="Y722" s="119"/>
      <c r="Z722" s="119"/>
      <c r="AA722" s="119"/>
      <c r="AB722" s="119"/>
      <c r="AC722" s="119"/>
      <c r="AD722" s="119"/>
      <c r="AE722" s="119"/>
      <c r="AF722" s="119"/>
      <c r="AG722" s="119"/>
      <c r="AH722" s="119"/>
      <c r="AI722" s="119"/>
      <c r="AJ722" s="119"/>
      <c r="AK722" s="119"/>
      <c r="AL722" s="119"/>
      <c r="AM722" s="119"/>
      <c r="AN722" s="119"/>
      <c r="AO722" s="119"/>
      <c r="AP722" s="119"/>
      <c r="AQ722" s="119"/>
    </row>
    <row r="723" spans="1:43" ht="35.25" customHeight="1" x14ac:dyDescent="0.55000000000000004">
      <c r="A723" s="160"/>
      <c r="B723" s="161"/>
      <c r="C723" s="119"/>
      <c r="D723" s="162"/>
      <c r="E723" s="162"/>
      <c r="F723" s="163"/>
      <c r="G723" s="164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62"/>
      <c r="V723" s="119"/>
      <c r="W723" s="119"/>
      <c r="X723" s="119"/>
      <c r="Y723" s="119"/>
      <c r="Z723" s="119"/>
      <c r="AA723" s="119"/>
      <c r="AB723" s="119"/>
      <c r="AC723" s="119"/>
      <c r="AD723" s="119"/>
      <c r="AE723" s="119"/>
      <c r="AF723" s="119"/>
      <c r="AG723" s="119"/>
      <c r="AH723" s="119"/>
      <c r="AI723" s="119"/>
      <c r="AJ723" s="119"/>
      <c r="AK723" s="119"/>
      <c r="AL723" s="119"/>
      <c r="AM723" s="119"/>
      <c r="AN723" s="119"/>
      <c r="AO723" s="119"/>
      <c r="AP723" s="119"/>
      <c r="AQ723" s="119"/>
    </row>
    <row r="724" spans="1:43" ht="35.25" customHeight="1" x14ac:dyDescent="0.55000000000000004">
      <c r="A724" s="160"/>
      <c r="B724" s="161"/>
      <c r="C724" s="119"/>
      <c r="D724" s="162"/>
      <c r="E724" s="162"/>
      <c r="F724" s="163"/>
      <c r="G724" s="164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62"/>
      <c r="V724" s="119"/>
      <c r="W724" s="119"/>
      <c r="X724" s="119"/>
      <c r="Y724" s="119"/>
      <c r="Z724" s="119"/>
      <c r="AA724" s="119"/>
      <c r="AB724" s="119"/>
      <c r="AC724" s="119"/>
      <c r="AD724" s="119"/>
      <c r="AE724" s="119"/>
      <c r="AF724" s="119"/>
      <c r="AG724" s="119"/>
      <c r="AH724" s="119"/>
      <c r="AI724" s="119"/>
      <c r="AJ724" s="119"/>
      <c r="AK724" s="119"/>
      <c r="AL724" s="119"/>
      <c r="AM724" s="119"/>
      <c r="AN724" s="119"/>
      <c r="AO724" s="119"/>
      <c r="AP724" s="119"/>
      <c r="AQ724" s="119"/>
    </row>
    <row r="725" spans="1:43" ht="35.25" customHeight="1" x14ac:dyDescent="0.55000000000000004">
      <c r="A725" s="160"/>
      <c r="B725" s="161"/>
      <c r="C725" s="119"/>
      <c r="D725" s="162"/>
      <c r="E725" s="162"/>
      <c r="F725" s="163"/>
      <c r="G725" s="164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62"/>
      <c r="V725" s="119"/>
      <c r="W725" s="119"/>
      <c r="X725" s="119"/>
      <c r="Y725" s="119"/>
      <c r="Z725" s="119"/>
      <c r="AA725" s="119"/>
      <c r="AB725" s="119"/>
      <c r="AC725" s="119"/>
      <c r="AD725" s="119"/>
      <c r="AE725" s="119"/>
      <c r="AF725" s="119"/>
      <c r="AG725" s="119"/>
      <c r="AH725" s="119"/>
      <c r="AI725" s="119"/>
      <c r="AJ725" s="119"/>
      <c r="AK725" s="119"/>
      <c r="AL725" s="119"/>
      <c r="AM725" s="119"/>
      <c r="AN725" s="119"/>
      <c r="AO725" s="119"/>
      <c r="AP725" s="119"/>
      <c r="AQ725" s="119"/>
    </row>
    <row r="726" spans="1:43" ht="35.25" customHeight="1" x14ac:dyDescent="0.55000000000000004">
      <c r="A726" s="160"/>
      <c r="B726" s="161"/>
      <c r="C726" s="119"/>
      <c r="D726" s="162"/>
      <c r="E726" s="162"/>
      <c r="F726" s="163"/>
      <c r="G726" s="164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62"/>
      <c r="V726" s="119"/>
      <c r="W726" s="119"/>
      <c r="X726" s="119"/>
      <c r="Y726" s="119"/>
      <c r="Z726" s="119"/>
      <c r="AA726" s="119"/>
      <c r="AB726" s="119"/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19"/>
      <c r="AM726" s="119"/>
      <c r="AN726" s="119"/>
      <c r="AO726" s="119"/>
      <c r="AP726" s="119"/>
      <c r="AQ726" s="119"/>
    </row>
    <row r="727" spans="1:43" ht="35.25" customHeight="1" x14ac:dyDescent="0.55000000000000004">
      <c r="A727" s="160"/>
      <c r="B727" s="161"/>
      <c r="C727" s="119"/>
      <c r="D727" s="162"/>
      <c r="E727" s="162"/>
      <c r="F727" s="163"/>
      <c r="G727" s="164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62"/>
      <c r="V727" s="119"/>
      <c r="W727" s="119"/>
      <c r="X727" s="119"/>
      <c r="Y727" s="119"/>
      <c r="Z727" s="119"/>
      <c r="AA727" s="119"/>
      <c r="AB727" s="119"/>
      <c r="AC727" s="119"/>
      <c r="AD727" s="119"/>
      <c r="AE727" s="119"/>
      <c r="AF727" s="119"/>
      <c r="AG727" s="119"/>
      <c r="AH727" s="119"/>
      <c r="AI727" s="119"/>
      <c r="AJ727" s="119"/>
      <c r="AK727" s="119"/>
      <c r="AL727" s="119"/>
      <c r="AM727" s="119"/>
      <c r="AN727" s="119"/>
      <c r="AO727" s="119"/>
      <c r="AP727" s="119"/>
      <c r="AQ727" s="119"/>
    </row>
    <row r="728" spans="1:43" ht="35.25" customHeight="1" x14ac:dyDescent="0.55000000000000004">
      <c r="A728" s="160"/>
      <c r="B728" s="161"/>
      <c r="C728" s="119"/>
      <c r="D728" s="162"/>
      <c r="E728" s="162"/>
      <c r="F728" s="163"/>
      <c r="G728" s="164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62"/>
      <c r="V728" s="119"/>
      <c r="W728" s="119"/>
      <c r="X728" s="119"/>
      <c r="Y728" s="119"/>
      <c r="Z728" s="119"/>
      <c r="AA728" s="119"/>
      <c r="AB728" s="119"/>
      <c r="AC728" s="119"/>
      <c r="AD728" s="119"/>
      <c r="AE728" s="119"/>
      <c r="AF728" s="119"/>
      <c r="AG728" s="119"/>
      <c r="AH728" s="119"/>
      <c r="AI728" s="119"/>
      <c r="AJ728" s="119"/>
      <c r="AK728" s="119"/>
      <c r="AL728" s="119"/>
      <c r="AM728" s="119"/>
      <c r="AN728" s="119"/>
      <c r="AO728" s="119"/>
      <c r="AP728" s="119"/>
      <c r="AQ728" s="119"/>
    </row>
    <row r="729" spans="1:43" ht="35.25" customHeight="1" x14ac:dyDescent="0.55000000000000004">
      <c r="A729" s="160"/>
      <c r="B729" s="161"/>
      <c r="C729" s="119"/>
      <c r="D729" s="162"/>
      <c r="E729" s="162"/>
      <c r="F729" s="163"/>
      <c r="G729" s="164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62"/>
      <c r="V729" s="119"/>
      <c r="W729" s="119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19"/>
      <c r="AH729" s="119"/>
      <c r="AI729" s="119"/>
      <c r="AJ729" s="119"/>
      <c r="AK729" s="119"/>
      <c r="AL729" s="119"/>
      <c r="AM729" s="119"/>
      <c r="AN729" s="119"/>
      <c r="AO729" s="119"/>
      <c r="AP729" s="119"/>
      <c r="AQ729" s="119"/>
    </row>
    <row r="730" spans="1:43" ht="35.25" customHeight="1" x14ac:dyDescent="0.55000000000000004">
      <c r="A730" s="160"/>
      <c r="B730" s="161"/>
      <c r="C730" s="119"/>
      <c r="D730" s="162"/>
      <c r="E730" s="162"/>
      <c r="F730" s="163"/>
      <c r="G730" s="164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62"/>
      <c r="V730" s="119"/>
      <c r="W730" s="119"/>
      <c r="X730" s="119"/>
      <c r="Y730" s="119"/>
      <c r="Z730" s="119"/>
      <c r="AA730" s="119"/>
      <c r="AB730" s="119"/>
      <c r="AC730" s="119"/>
      <c r="AD730" s="119"/>
      <c r="AE730" s="119"/>
      <c r="AF730" s="119"/>
      <c r="AG730" s="119"/>
      <c r="AH730" s="119"/>
      <c r="AI730" s="119"/>
      <c r="AJ730" s="119"/>
      <c r="AK730" s="119"/>
      <c r="AL730" s="119"/>
      <c r="AM730" s="119"/>
      <c r="AN730" s="119"/>
      <c r="AO730" s="119"/>
      <c r="AP730" s="119"/>
      <c r="AQ730" s="119"/>
    </row>
    <row r="731" spans="1:43" ht="35.25" customHeight="1" x14ac:dyDescent="0.55000000000000004">
      <c r="A731" s="160"/>
      <c r="B731" s="161"/>
      <c r="C731" s="119"/>
      <c r="D731" s="162"/>
      <c r="E731" s="162"/>
      <c r="F731" s="163"/>
      <c r="G731" s="164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62"/>
      <c r="V731" s="119"/>
      <c r="W731" s="119"/>
      <c r="X731" s="119"/>
      <c r="Y731" s="119"/>
      <c r="Z731" s="119"/>
      <c r="AA731" s="119"/>
      <c r="AB731" s="119"/>
      <c r="AC731" s="119"/>
      <c r="AD731" s="119"/>
      <c r="AE731" s="119"/>
      <c r="AF731" s="119"/>
      <c r="AG731" s="119"/>
      <c r="AH731" s="119"/>
      <c r="AI731" s="119"/>
      <c r="AJ731" s="119"/>
      <c r="AK731" s="119"/>
      <c r="AL731" s="119"/>
      <c r="AM731" s="119"/>
      <c r="AN731" s="119"/>
      <c r="AO731" s="119"/>
      <c r="AP731" s="119"/>
      <c r="AQ731" s="119"/>
    </row>
    <row r="732" spans="1:43" ht="35.25" customHeight="1" x14ac:dyDescent="0.55000000000000004">
      <c r="A732" s="160"/>
      <c r="B732" s="161"/>
      <c r="C732" s="119"/>
      <c r="D732" s="162"/>
      <c r="E732" s="162"/>
      <c r="F732" s="163"/>
      <c r="G732" s="164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62"/>
      <c r="V732" s="119"/>
      <c r="W732" s="119"/>
      <c r="X732" s="119"/>
      <c r="Y732" s="119"/>
      <c r="Z732" s="119"/>
      <c r="AA732" s="119"/>
      <c r="AB732" s="119"/>
      <c r="AC732" s="119"/>
      <c r="AD732" s="119"/>
      <c r="AE732" s="119"/>
      <c r="AF732" s="119"/>
      <c r="AG732" s="119"/>
      <c r="AH732" s="119"/>
      <c r="AI732" s="119"/>
      <c r="AJ732" s="119"/>
      <c r="AK732" s="119"/>
      <c r="AL732" s="119"/>
      <c r="AM732" s="119"/>
      <c r="AN732" s="119"/>
      <c r="AO732" s="119"/>
      <c r="AP732" s="119"/>
      <c r="AQ732" s="119"/>
    </row>
    <row r="733" spans="1:43" ht="35.25" customHeight="1" x14ac:dyDescent="0.55000000000000004">
      <c r="A733" s="160"/>
      <c r="B733" s="161"/>
      <c r="C733" s="119"/>
      <c r="D733" s="162"/>
      <c r="E733" s="162"/>
      <c r="F733" s="163"/>
      <c r="G733" s="164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62"/>
      <c r="V733" s="119"/>
      <c r="W733" s="119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19"/>
      <c r="AH733" s="119"/>
      <c r="AI733" s="119"/>
      <c r="AJ733" s="119"/>
      <c r="AK733" s="119"/>
      <c r="AL733" s="119"/>
      <c r="AM733" s="119"/>
      <c r="AN733" s="119"/>
      <c r="AO733" s="119"/>
      <c r="AP733" s="119"/>
      <c r="AQ733" s="119"/>
    </row>
    <row r="734" spans="1:43" ht="35.25" customHeight="1" x14ac:dyDescent="0.55000000000000004">
      <c r="A734" s="160"/>
      <c r="B734" s="161"/>
      <c r="C734" s="119"/>
      <c r="D734" s="162"/>
      <c r="E734" s="162"/>
      <c r="F734" s="163"/>
      <c r="G734" s="164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62"/>
      <c r="V734" s="119"/>
      <c r="W734" s="119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19"/>
      <c r="AM734" s="119"/>
      <c r="AN734" s="119"/>
      <c r="AO734" s="119"/>
      <c r="AP734" s="119"/>
      <c r="AQ734" s="119"/>
    </row>
    <row r="735" spans="1:43" ht="35.25" customHeight="1" x14ac:dyDescent="0.55000000000000004">
      <c r="A735" s="160"/>
      <c r="B735" s="161"/>
      <c r="C735" s="119"/>
      <c r="D735" s="162"/>
      <c r="E735" s="162"/>
      <c r="F735" s="163"/>
      <c r="G735" s="164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62"/>
      <c r="V735" s="119"/>
      <c r="W735" s="119"/>
      <c r="X735" s="119"/>
      <c r="Y735" s="119"/>
      <c r="Z735" s="119"/>
      <c r="AA735" s="119"/>
      <c r="AB735" s="119"/>
      <c r="AC735" s="119"/>
      <c r="AD735" s="119"/>
      <c r="AE735" s="119"/>
      <c r="AF735" s="119"/>
      <c r="AG735" s="119"/>
      <c r="AH735" s="119"/>
      <c r="AI735" s="119"/>
      <c r="AJ735" s="119"/>
      <c r="AK735" s="119"/>
      <c r="AL735" s="119"/>
      <c r="AM735" s="119"/>
      <c r="AN735" s="119"/>
      <c r="AO735" s="119"/>
      <c r="AP735" s="119"/>
      <c r="AQ735" s="119"/>
    </row>
    <row r="736" spans="1:43" ht="35.25" customHeight="1" x14ac:dyDescent="0.55000000000000004">
      <c r="A736" s="160"/>
      <c r="B736" s="161"/>
      <c r="C736" s="119"/>
      <c r="D736" s="162"/>
      <c r="E736" s="162"/>
      <c r="F736" s="163"/>
      <c r="G736" s="164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62"/>
      <c r="V736" s="119"/>
      <c r="W736" s="119"/>
      <c r="X736" s="119"/>
      <c r="Y736" s="119"/>
      <c r="Z736" s="119"/>
      <c r="AA736" s="119"/>
      <c r="AB736" s="119"/>
      <c r="AC736" s="119"/>
      <c r="AD736" s="119"/>
      <c r="AE736" s="119"/>
      <c r="AF736" s="119"/>
      <c r="AG736" s="119"/>
      <c r="AH736" s="119"/>
      <c r="AI736" s="119"/>
      <c r="AJ736" s="119"/>
      <c r="AK736" s="119"/>
      <c r="AL736" s="119"/>
      <c r="AM736" s="119"/>
      <c r="AN736" s="119"/>
      <c r="AO736" s="119"/>
      <c r="AP736" s="119"/>
      <c r="AQ736" s="119"/>
    </row>
    <row r="737" spans="1:43" ht="35.25" customHeight="1" x14ac:dyDescent="0.55000000000000004">
      <c r="A737" s="160"/>
      <c r="B737" s="161"/>
      <c r="C737" s="119"/>
      <c r="D737" s="162"/>
      <c r="E737" s="162"/>
      <c r="F737" s="163"/>
      <c r="G737" s="164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62"/>
      <c r="V737" s="119"/>
      <c r="W737" s="119"/>
      <c r="X737" s="119"/>
      <c r="Y737" s="119"/>
      <c r="Z737" s="119"/>
      <c r="AA737" s="119"/>
      <c r="AB737" s="119"/>
      <c r="AC737" s="119"/>
      <c r="AD737" s="119"/>
      <c r="AE737" s="119"/>
      <c r="AF737" s="119"/>
      <c r="AG737" s="119"/>
      <c r="AH737" s="119"/>
      <c r="AI737" s="119"/>
      <c r="AJ737" s="119"/>
      <c r="AK737" s="119"/>
      <c r="AL737" s="119"/>
      <c r="AM737" s="119"/>
      <c r="AN737" s="119"/>
      <c r="AO737" s="119"/>
      <c r="AP737" s="119"/>
      <c r="AQ737" s="119"/>
    </row>
    <row r="738" spans="1:43" ht="35.25" customHeight="1" x14ac:dyDescent="0.55000000000000004">
      <c r="A738" s="160"/>
      <c r="B738" s="161"/>
      <c r="C738" s="119"/>
      <c r="D738" s="162"/>
      <c r="E738" s="162"/>
      <c r="F738" s="163"/>
      <c r="G738" s="164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62"/>
      <c r="V738" s="119"/>
      <c r="W738" s="119"/>
      <c r="X738" s="119"/>
      <c r="Y738" s="119"/>
      <c r="Z738" s="119"/>
      <c r="AA738" s="119"/>
      <c r="AB738" s="119"/>
      <c r="AC738" s="119"/>
      <c r="AD738" s="119"/>
      <c r="AE738" s="119"/>
      <c r="AF738" s="119"/>
      <c r="AG738" s="119"/>
      <c r="AH738" s="119"/>
      <c r="AI738" s="119"/>
      <c r="AJ738" s="119"/>
      <c r="AK738" s="119"/>
      <c r="AL738" s="119"/>
      <c r="AM738" s="119"/>
      <c r="AN738" s="119"/>
      <c r="AO738" s="119"/>
      <c r="AP738" s="119"/>
      <c r="AQ738" s="119"/>
    </row>
    <row r="739" spans="1:43" ht="35.25" customHeight="1" x14ac:dyDescent="0.55000000000000004">
      <c r="A739" s="160"/>
      <c r="B739" s="161"/>
      <c r="C739" s="119"/>
      <c r="D739" s="162"/>
      <c r="E739" s="162"/>
      <c r="F739" s="163"/>
      <c r="G739" s="164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62"/>
      <c r="V739" s="119"/>
      <c r="W739" s="119"/>
      <c r="X739" s="119"/>
      <c r="Y739" s="119"/>
      <c r="Z739" s="119"/>
      <c r="AA739" s="119"/>
      <c r="AB739" s="119"/>
      <c r="AC739" s="119"/>
      <c r="AD739" s="119"/>
      <c r="AE739" s="119"/>
      <c r="AF739" s="119"/>
      <c r="AG739" s="119"/>
      <c r="AH739" s="119"/>
      <c r="AI739" s="119"/>
      <c r="AJ739" s="119"/>
      <c r="AK739" s="119"/>
      <c r="AL739" s="119"/>
      <c r="AM739" s="119"/>
      <c r="AN739" s="119"/>
      <c r="AO739" s="119"/>
      <c r="AP739" s="119"/>
      <c r="AQ739" s="119"/>
    </row>
    <row r="740" spans="1:43" ht="35.25" customHeight="1" x14ac:dyDescent="0.55000000000000004">
      <c r="A740" s="160"/>
      <c r="B740" s="161"/>
      <c r="C740" s="119"/>
      <c r="D740" s="162"/>
      <c r="E740" s="162"/>
      <c r="F740" s="163"/>
      <c r="G740" s="164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62"/>
      <c r="V740" s="119"/>
      <c r="W740" s="119"/>
      <c r="X740" s="119"/>
      <c r="Y740" s="119"/>
      <c r="Z740" s="119"/>
      <c r="AA740" s="119"/>
      <c r="AB740" s="119"/>
      <c r="AC740" s="119"/>
      <c r="AD740" s="119"/>
      <c r="AE740" s="119"/>
      <c r="AF740" s="119"/>
      <c r="AG740" s="119"/>
      <c r="AH740" s="119"/>
      <c r="AI740" s="119"/>
      <c r="AJ740" s="119"/>
      <c r="AK740" s="119"/>
      <c r="AL740" s="119"/>
      <c r="AM740" s="119"/>
      <c r="AN740" s="119"/>
      <c r="AO740" s="119"/>
      <c r="AP740" s="119"/>
      <c r="AQ740" s="119"/>
    </row>
    <row r="741" spans="1:43" ht="35.25" customHeight="1" x14ac:dyDescent="0.55000000000000004">
      <c r="A741" s="160"/>
      <c r="B741" s="161"/>
      <c r="C741" s="119"/>
      <c r="D741" s="162"/>
      <c r="E741" s="162"/>
      <c r="F741" s="163"/>
      <c r="G741" s="164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62"/>
      <c r="V741" s="119"/>
      <c r="W741" s="119"/>
      <c r="X741" s="119"/>
      <c r="Y741" s="119"/>
      <c r="Z741" s="119"/>
      <c r="AA741" s="119"/>
      <c r="AB741" s="119"/>
      <c r="AC741" s="119"/>
      <c r="AD741" s="119"/>
      <c r="AE741" s="119"/>
      <c r="AF741" s="119"/>
      <c r="AG741" s="119"/>
      <c r="AH741" s="119"/>
      <c r="AI741" s="119"/>
      <c r="AJ741" s="119"/>
      <c r="AK741" s="119"/>
      <c r="AL741" s="119"/>
      <c r="AM741" s="119"/>
      <c r="AN741" s="119"/>
      <c r="AO741" s="119"/>
      <c r="AP741" s="119"/>
      <c r="AQ741" s="119"/>
    </row>
    <row r="742" spans="1:43" ht="35.25" customHeight="1" x14ac:dyDescent="0.55000000000000004">
      <c r="A742" s="160"/>
      <c r="B742" s="161"/>
      <c r="C742" s="119"/>
      <c r="D742" s="162"/>
      <c r="E742" s="162"/>
      <c r="F742" s="163"/>
      <c r="G742" s="164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62"/>
      <c r="V742" s="119"/>
      <c r="W742" s="119"/>
      <c r="X742" s="119"/>
      <c r="Y742" s="119"/>
      <c r="Z742" s="119"/>
      <c r="AA742" s="119"/>
      <c r="AB742" s="119"/>
      <c r="AC742" s="119"/>
      <c r="AD742" s="119"/>
      <c r="AE742" s="119"/>
      <c r="AF742" s="119"/>
      <c r="AG742" s="119"/>
      <c r="AH742" s="119"/>
      <c r="AI742" s="119"/>
      <c r="AJ742" s="119"/>
      <c r="AK742" s="119"/>
      <c r="AL742" s="119"/>
      <c r="AM742" s="119"/>
      <c r="AN742" s="119"/>
      <c r="AO742" s="119"/>
      <c r="AP742" s="119"/>
      <c r="AQ742" s="119"/>
    </row>
    <row r="743" spans="1:43" ht="35.25" customHeight="1" x14ac:dyDescent="0.55000000000000004">
      <c r="A743" s="160"/>
      <c r="B743" s="161"/>
      <c r="C743" s="119"/>
      <c r="D743" s="162"/>
      <c r="E743" s="162"/>
      <c r="F743" s="163"/>
      <c r="G743" s="164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62"/>
      <c r="V743" s="119"/>
      <c r="W743" s="119"/>
      <c r="X743" s="119"/>
      <c r="Y743" s="119"/>
      <c r="Z743" s="119"/>
      <c r="AA743" s="119"/>
      <c r="AB743" s="119"/>
      <c r="AC743" s="119"/>
      <c r="AD743" s="119"/>
      <c r="AE743" s="119"/>
      <c r="AF743" s="119"/>
      <c r="AG743" s="119"/>
      <c r="AH743" s="119"/>
      <c r="AI743" s="119"/>
      <c r="AJ743" s="119"/>
      <c r="AK743" s="119"/>
      <c r="AL743" s="119"/>
      <c r="AM743" s="119"/>
      <c r="AN743" s="119"/>
      <c r="AO743" s="119"/>
      <c r="AP743" s="119"/>
      <c r="AQ743" s="119"/>
    </row>
    <row r="744" spans="1:43" ht="35.25" customHeight="1" x14ac:dyDescent="0.55000000000000004">
      <c r="A744" s="160"/>
      <c r="B744" s="161"/>
      <c r="C744" s="119"/>
      <c r="D744" s="162"/>
      <c r="E744" s="162"/>
      <c r="F744" s="163"/>
      <c r="G744" s="164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62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</row>
    <row r="745" spans="1:43" ht="35.25" customHeight="1" x14ac:dyDescent="0.55000000000000004">
      <c r="A745" s="160"/>
      <c r="B745" s="161"/>
      <c r="C745" s="119"/>
      <c r="D745" s="162"/>
      <c r="E745" s="162"/>
      <c r="F745" s="163"/>
      <c r="G745" s="164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62"/>
      <c r="V745" s="119"/>
      <c r="W745" s="119"/>
      <c r="X745" s="119"/>
      <c r="Y745" s="119"/>
      <c r="Z745" s="119"/>
      <c r="AA745" s="119"/>
      <c r="AB745" s="119"/>
      <c r="AC745" s="119"/>
      <c r="AD745" s="119"/>
      <c r="AE745" s="119"/>
      <c r="AF745" s="119"/>
      <c r="AG745" s="119"/>
      <c r="AH745" s="119"/>
      <c r="AI745" s="119"/>
      <c r="AJ745" s="119"/>
      <c r="AK745" s="119"/>
      <c r="AL745" s="119"/>
      <c r="AM745" s="119"/>
      <c r="AN745" s="119"/>
      <c r="AO745" s="119"/>
      <c r="AP745" s="119"/>
      <c r="AQ745" s="119"/>
    </row>
    <row r="746" spans="1:43" ht="35.25" customHeight="1" x14ac:dyDescent="0.55000000000000004">
      <c r="A746" s="160"/>
      <c r="B746" s="161"/>
      <c r="C746" s="119"/>
      <c r="D746" s="162"/>
      <c r="E746" s="162"/>
      <c r="F746" s="163"/>
      <c r="G746" s="164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62"/>
      <c r="V746" s="119"/>
      <c r="W746" s="119"/>
      <c r="X746" s="119"/>
      <c r="Y746" s="119"/>
      <c r="Z746" s="119"/>
      <c r="AA746" s="119"/>
      <c r="AB746" s="119"/>
      <c r="AC746" s="119"/>
      <c r="AD746" s="119"/>
      <c r="AE746" s="119"/>
      <c r="AF746" s="119"/>
      <c r="AG746" s="119"/>
      <c r="AH746" s="119"/>
      <c r="AI746" s="119"/>
      <c r="AJ746" s="119"/>
      <c r="AK746" s="119"/>
      <c r="AL746" s="119"/>
      <c r="AM746" s="119"/>
      <c r="AN746" s="119"/>
      <c r="AO746" s="119"/>
      <c r="AP746" s="119"/>
      <c r="AQ746" s="119"/>
    </row>
    <row r="747" spans="1:43" ht="35.25" customHeight="1" x14ac:dyDescent="0.55000000000000004">
      <c r="A747" s="160"/>
      <c r="B747" s="161"/>
      <c r="C747" s="119"/>
      <c r="D747" s="162"/>
      <c r="E747" s="162"/>
      <c r="F747" s="163"/>
      <c r="G747" s="164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62"/>
      <c r="V747" s="119"/>
      <c r="W747" s="119"/>
      <c r="X747" s="119"/>
      <c r="Y747" s="119"/>
      <c r="Z747" s="119"/>
      <c r="AA747" s="119"/>
      <c r="AB747" s="119"/>
      <c r="AC747" s="119"/>
      <c r="AD747" s="119"/>
      <c r="AE747" s="119"/>
      <c r="AF747" s="119"/>
      <c r="AG747" s="119"/>
      <c r="AH747" s="119"/>
      <c r="AI747" s="119"/>
      <c r="AJ747" s="119"/>
      <c r="AK747" s="119"/>
      <c r="AL747" s="119"/>
      <c r="AM747" s="119"/>
      <c r="AN747" s="119"/>
      <c r="AO747" s="119"/>
      <c r="AP747" s="119"/>
      <c r="AQ747" s="119"/>
    </row>
    <row r="748" spans="1:43" ht="35.25" customHeight="1" x14ac:dyDescent="0.55000000000000004">
      <c r="A748" s="160"/>
      <c r="B748" s="161"/>
      <c r="C748" s="119"/>
      <c r="D748" s="162"/>
      <c r="E748" s="162"/>
      <c r="F748" s="163"/>
      <c r="G748" s="164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62"/>
      <c r="V748" s="119"/>
      <c r="W748" s="119"/>
      <c r="X748" s="119"/>
      <c r="Y748" s="119"/>
      <c r="Z748" s="119"/>
      <c r="AA748" s="119"/>
      <c r="AB748" s="119"/>
      <c r="AC748" s="119"/>
      <c r="AD748" s="119"/>
      <c r="AE748" s="119"/>
      <c r="AF748" s="119"/>
      <c r="AG748" s="119"/>
      <c r="AH748" s="119"/>
      <c r="AI748" s="119"/>
      <c r="AJ748" s="119"/>
      <c r="AK748" s="119"/>
      <c r="AL748" s="119"/>
      <c r="AM748" s="119"/>
      <c r="AN748" s="119"/>
      <c r="AO748" s="119"/>
      <c r="AP748" s="119"/>
      <c r="AQ748" s="119"/>
    </row>
    <row r="749" spans="1:43" ht="35.25" customHeight="1" x14ac:dyDescent="0.55000000000000004">
      <c r="A749" s="160"/>
      <c r="B749" s="161"/>
      <c r="C749" s="119"/>
      <c r="D749" s="162"/>
      <c r="E749" s="162"/>
      <c r="F749" s="163"/>
      <c r="G749" s="164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62"/>
      <c r="V749" s="119"/>
      <c r="W749" s="119"/>
      <c r="X749" s="119"/>
      <c r="Y749" s="119"/>
      <c r="Z749" s="119"/>
      <c r="AA749" s="119"/>
      <c r="AB749" s="119"/>
      <c r="AC749" s="119"/>
      <c r="AD749" s="119"/>
      <c r="AE749" s="119"/>
      <c r="AF749" s="119"/>
      <c r="AG749" s="119"/>
      <c r="AH749" s="119"/>
      <c r="AI749" s="119"/>
      <c r="AJ749" s="119"/>
      <c r="AK749" s="119"/>
      <c r="AL749" s="119"/>
      <c r="AM749" s="119"/>
      <c r="AN749" s="119"/>
      <c r="AO749" s="119"/>
      <c r="AP749" s="119"/>
      <c r="AQ749" s="119"/>
    </row>
    <row r="750" spans="1:43" ht="35.25" customHeight="1" x14ac:dyDescent="0.55000000000000004">
      <c r="A750" s="160"/>
      <c r="B750" s="161"/>
      <c r="C750" s="119"/>
      <c r="D750" s="162"/>
      <c r="E750" s="162"/>
      <c r="F750" s="163"/>
      <c r="G750" s="164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62"/>
      <c r="V750" s="119"/>
      <c r="W750" s="119"/>
      <c r="X750" s="119"/>
      <c r="Y750" s="119"/>
      <c r="Z750" s="119"/>
      <c r="AA750" s="119"/>
      <c r="AB750" s="119"/>
      <c r="AC750" s="119"/>
      <c r="AD750" s="119"/>
      <c r="AE750" s="119"/>
      <c r="AF750" s="119"/>
      <c r="AG750" s="119"/>
      <c r="AH750" s="119"/>
      <c r="AI750" s="119"/>
      <c r="AJ750" s="119"/>
      <c r="AK750" s="119"/>
      <c r="AL750" s="119"/>
      <c r="AM750" s="119"/>
      <c r="AN750" s="119"/>
      <c r="AO750" s="119"/>
      <c r="AP750" s="119"/>
      <c r="AQ750" s="119"/>
    </row>
    <row r="751" spans="1:43" ht="35.25" customHeight="1" x14ac:dyDescent="0.55000000000000004">
      <c r="A751" s="160"/>
      <c r="B751" s="161"/>
      <c r="C751" s="119"/>
      <c r="D751" s="162"/>
      <c r="E751" s="162"/>
      <c r="F751" s="163"/>
      <c r="G751" s="164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62"/>
      <c r="V751" s="119"/>
      <c r="W751" s="119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19"/>
      <c r="AH751" s="119"/>
      <c r="AI751" s="119"/>
      <c r="AJ751" s="119"/>
      <c r="AK751" s="119"/>
      <c r="AL751" s="119"/>
      <c r="AM751" s="119"/>
      <c r="AN751" s="119"/>
      <c r="AO751" s="119"/>
      <c r="AP751" s="119"/>
      <c r="AQ751" s="119"/>
    </row>
    <row r="752" spans="1:43" ht="35.25" customHeight="1" x14ac:dyDescent="0.55000000000000004">
      <c r="A752" s="160"/>
      <c r="B752" s="161"/>
      <c r="C752" s="119"/>
      <c r="D752" s="162"/>
      <c r="E752" s="162"/>
      <c r="F752" s="163"/>
      <c r="G752" s="164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62"/>
      <c r="V752" s="119"/>
      <c r="W752" s="119"/>
      <c r="X752" s="119"/>
      <c r="Y752" s="119"/>
      <c r="Z752" s="119"/>
      <c r="AA752" s="119"/>
      <c r="AB752" s="119"/>
      <c r="AC752" s="119"/>
      <c r="AD752" s="119"/>
      <c r="AE752" s="119"/>
      <c r="AF752" s="119"/>
      <c r="AG752" s="119"/>
      <c r="AH752" s="119"/>
      <c r="AI752" s="119"/>
      <c r="AJ752" s="119"/>
      <c r="AK752" s="119"/>
      <c r="AL752" s="119"/>
      <c r="AM752" s="119"/>
      <c r="AN752" s="119"/>
      <c r="AO752" s="119"/>
      <c r="AP752" s="119"/>
      <c r="AQ752" s="119"/>
    </row>
    <row r="753" spans="1:43" ht="35.25" customHeight="1" x14ac:dyDescent="0.55000000000000004">
      <c r="A753" s="160"/>
      <c r="B753" s="161"/>
      <c r="C753" s="119"/>
      <c r="D753" s="162"/>
      <c r="E753" s="162"/>
      <c r="F753" s="163"/>
      <c r="G753" s="164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62"/>
      <c r="V753" s="119"/>
      <c r="W753" s="119"/>
      <c r="X753" s="119"/>
      <c r="Y753" s="119"/>
      <c r="Z753" s="119"/>
      <c r="AA753" s="119"/>
      <c r="AB753" s="119"/>
      <c r="AC753" s="119"/>
      <c r="AD753" s="119"/>
      <c r="AE753" s="119"/>
      <c r="AF753" s="119"/>
      <c r="AG753" s="119"/>
      <c r="AH753" s="119"/>
      <c r="AI753" s="119"/>
      <c r="AJ753" s="119"/>
      <c r="AK753" s="119"/>
      <c r="AL753" s="119"/>
      <c r="AM753" s="119"/>
      <c r="AN753" s="119"/>
      <c r="AO753" s="119"/>
      <c r="AP753" s="119"/>
      <c r="AQ753" s="119"/>
    </row>
    <row r="754" spans="1:43" ht="35.25" customHeight="1" x14ac:dyDescent="0.55000000000000004">
      <c r="A754" s="160"/>
      <c r="B754" s="161"/>
      <c r="C754" s="119"/>
      <c r="D754" s="162"/>
      <c r="E754" s="162"/>
      <c r="F754" s="163"/>
      <c r="G754" s="164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62"/>
      <c r="V754" s="119"/>
      <c r="W754" s="119"/>
      <c r="X754" s="119"/>
      <c r="Y754" s="119"/>
      <c r="Z754" s="119"/>
      <c r="AA754" s="119"/>
      <c r="AB754" s="119"/>
      <c r="AC754" s="119"/>
      <c r="AD754" s="119"/>
      <c r="AE754" s="119"/>
      <c r="AF754" s="119"/>
      <c r="AG754" s="119"/>
      <c r="AH754" s="119"/>
      <c r="AI754" s="119"/>
      <c r="AJ754" s="119"/>
      <c r="AK754" s="119"/>
      <c r="AL754" s="119"/>
      <c r="AM754" s="119"/>
      <c r="AN754" s="119"/>
      <c r="AO754" s="119"/>
      <c r="AP754" s="119"/>
      <c r="AQ754" s="119"/>
    </row>
    <row r="755" spans="1:43" ht="35.25" customHeight="1" x14ac:dyDescent="0.55000000000000004">
      <c r="A755" s="160"/>
      <c r="B755" s="161"/>
      <c r="C755" s="119"/>
      <c r="D755" s="162"/>
      <c r="E755" s="162"/>
      <c r="F755" s="163"/>
      <c r="G755" s="164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62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N755" s="119"/>
      <c r="AO755" s="119"/>
      <c r="AP755" s="119"/>
      <c r="AQ755" s="119"/>
    </row>
    <row r="756" spans="1:43" ht="35.25" customHeight="1" x14ac:dyDescent="0.55000000000000004">
      <c r="A756" s="160"/>
      <c r="B756" s="161"/>
      <c r="C756" s="119"/>
      <c r="D756" s="162"/>
      <c r="E756" s="162"/>
      <c r="F756" s="163"/>
      <c r="G756" s="164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62"/>
      <c r="V756" s="119"/>
      <c r="W756" s="119"/>
      <c r="X756" s="119"/>
      <c r="Y756" s="119"/>
      <c r="Z756" s="119"/>
      <c r="AA756" s="119"/>
      <c r="AB756" s="119"/>
      <c r="AC756" s="119"/>
      <c r="AD756" s="119"/>
      <c r="AE756" s="119"/>
      <c r="AF756" s="119"/>
      <c r="AG756" s="119"/>
      <c r="AH756" s="119"/>
      <c r="AI756" s="119"/>
      <c r="AJ756" s="119"/>
      <c r="AK756" s="119"/>
      <c r="AL756" s="119"/>
      <c r="AM756" s="119"/>
      <c r="AN756" s="119"/>
      <c r="AO756" s="119"/>
      <c r="AP756" s="119"/>
      <c r="AQ756" s="119"/>
    </row>
    <row r="757" spans="1:43" ht="35.25" customHeight="1" x14ac:dyDescent="0.55000000000000004">
      <c r="A757" s="160"/>
      <c r="B757" s="161"/>
      <c r="C757" s="119"/>
      <c r="D757" s="162"/>
      <c r="E757" s="162"/>
      <c r="F757" s="163"/>
      <c r="G757" s="164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62"/>
      <c r="V757" s="119"/>
      <c r="W757" s="119"/>
      <c r="X757" s="119"/>
      <c r="Y757" s="119"/>
      <c r="Z757" s="119"/>
      <c r="AA757" s="119"/>
      <c r="AB757" s="119"/>
      <c r="AC757" s="119"/>
      <c r="AD757" s="119"/>
      <c r="AE757" s="119"/>
      <c r="AF757" s="119"/>
      <c r="AG757" s="119"/>
      <c r="AH757" s="119"/>
      <c r="AI757" s="119"/>
      <c r="AJ757" s="119"/>
      <c r="AK757" s="119"/>
      <c r="AL757" s="119"/>
      <c r="AM757" s="119"/>
      <c r="AN757" s="119"/>
      <c r="AO757" s="119"/>
      <c r="AP757" s="119"/>
      <c r="AQ757" s="119"/>
    </row>
    <row r="758" spans="1:43" ht="35.25" customHeight="1" x14ac:dyDescent="0.55000000000000004">
      <c r="A758" s="160"/>
      <c r="B758" s="161"/>
      <c r="C758" s="119"/>
      <c r="D758" s="162"/>
      <c r="E758" s="162"/>
      <c r="F758" s="163"/>
      <c r="G758" s="164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62"/>
      <c r="V758" s="119"/>
      <c r="W758" s="119"/>
      <c r="X758" s="119"/>
      <c r="Y758" s="119"/>
      <c r="Z758" s="119"/>
      <c r="AA758" s="119"/>
      <c r="AB758" s="119"/>
      <c r="AC758" s="119"/>
      <c r="AD758" s="119"/>
      <c r="AE758" s="119"/>
      <c r="AF758" s="119"/>
      <c r="AG758" s="119"/>
      <c r="AH758" s="119"/>
      <c r="AI758" s="119"/>
      <c r="AJ758" s="119"/>
      <c r="AK758" s="119"/>
      <c r="AL758" s="119"/>
      <c r="AM758" s="119"/>
      <c r="AN758" s="119"/>
      <c r="AO758" s="119"/>
      <c r="AP758" s="119"/>
      <c r="AQ758" s="119"/>
    </row>
    <row r="759" spans="1:43" ht="35.25" customHeight="1" x14ac:dyDescent="0.55000000000000004">
      <c r="A759" s="160"/>
      <c r="B759" s="161"/>
      <c r="C759" s="119"/>
      <c r="D759" s="162"/>
      <c r="E759" s="162"/>
      <c r="F759" s="163"/>
      <c r="G759" s="164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62"/>
      <c r="V759" s="119"/>
      <c r="W759" s="119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19"/>
      <c r="AH759" s="119"/>
      <c r="AI759" s="119"/>
      <c r="AJ759" s="119"/>
      <c r="AK759" s="119"/>
      <c r="AL759" s="119"/>
      <c r="AM759" s="119"/>
      <c r="AN759" s="119"/>
      <c r="AO759" s="119"/>
      <c r="AP759" s="119"/>
      <c r="AQ759" s="119"/>
    </row>
    <row r="760" spans="1:43" ht="35.25" customHeight="1" x14ac:dyDescent="0.55000000000000004">
      <c r="A760" s="160"/>
      <c r="B760" s="161"/>
      <c r="C760" s="119"/>
      <c r="D760" s="162"/>
      <c r="E760" s="162"/>
      <c r="F760" s="163"/>
      <c r="G760" s="164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62"/>
      <c r="V760" s="119"/>
      <c r="W760" s="119"/>
      <c r="X760" s="119"/>
      <c r="Y760" s="119"/>
      <c r="Z760" s="119"/>
      <c r="AA760" s="119"/>
      <c r="AB760" s="119"/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19"/>
      <c r="AM760" s="119"/>
      <c r="AN760" s="119"/>
      <c r="AO760" s="119"/>
      <c r="AP760" s="119"/>
      <c r="AQ760" s="119"/>
    </row>
    <row r="761" spans="1:43" ht="35.25" customHeight="1" x14ac:dyDescent="0.55000000000000004">
      <c r="A761" s="160"/>
      <c r="B761" s="161"/>
      <c r="C761" s="119"/>
      <c r="D761" s="162"/>
      <c r="E761" s="162"/>
      <c r="F761" s="163"/>
      <c r="G761" s="164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62"/>
      <c r="V761" s="119"/>
      <c r="W761" s="119"/>
      <c r="X761" s="119"/>
      <c r="Y761" s="119"/>
      <c r="Z761" s="119"/>
      <c r="AA761" s="119"/>
      <c r="AB761" s="119"/>
      <c r="AC761" s="119"/>
      <c r="AD761" s="119"/>
      <c r="AE761" s="119"/>
      <c r="AF761" s="119"/>
      <c r="AG761" s="119"/>
      <c r="AH761" s="119"/>
      <c r="AI761" s="119"/>
      <c r="AJ761" s="119"/>
      <c r="AK761" s="119"/>
      <c r="AL761" s="119"/>
      <c r="AM761" s="119"/>
      <c r="AN761" s="119"/>
      <c r="AO761" s="119"/>
      <c r="AP761" s="119"/>
      <c r="AQ761" s="119"/>
    </row>
    <row r="762" spans="1:43" ht="35.25" customHeight="1" x14ac:dyDescent="0.55000000000000004">
      <c r="A762" s="160"/>
      <c r="B762" s="161"/>
      <c r="C762" s="119"/>
      <c r="D762" s="162"/>
      <c r="E762" s="162"/>
      <c r="F762" s="163"/>
      <c r="G762" s="164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62"/>
      <c r="V762" s="119"/>
      <c r="W762" s="119"/>
      <c r="X762" s="119"/>
      <c r="Y762" s="119"/>
      <c r="Z762" s="119"/>
      <c r="AA762" s="119"/>
      <c r="AB762" s="119"/>
      <c r="AC762" s="119"/>
      <c r="AD762" s="119"/>
      <c r="AE762" s="119"/>
      <c r="AF762" s="119"/>
      <c r="AG762" s="119"/>
      <c r="AH762" s="119"/>
      <c r="AI762" s="119"/>
      <c r="AJ762" s="119"/>
      <c r="AK762" s="119"/>
      <c r="AL762" s="119"/>
      <c r="AM762" s="119"/>
      <c r="AN762" s="119"/>
      <c r="AO762" s="119"/>
      <c r="AP762" s="119"/>
      <c r="AQ762" s="119"/>
    </row>
    <row r="763" spans="1:43" ht="35.25" customHeight="1" x14ac:dyDescent="0.55000000000000004">
      <c r="A763" s="160"/>
      <c r="B763" s="161"/>
      <c r="C763" s="119"/>
      <c r="D763" s="162"/>
      <c r="E763" s="162"/>
      <c r="F763" s="163"/>
      <c r="G763" s="164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62"/>
      <c r="V763" s="119"/>
      <c r="W763" s="119"/>
      <c r="X763" s="119"/>
      <c r="Y763" s="119"/>
      <c r="Z763" s="119"/>
      <c r="AA763" s="119"/>
      <c r="AB763" s="119"/>
      <c r="AC763" s="119"/>
      <c r="AD763" s="119"/>
      <c r="AE763" s="119"/>
      <c r="AF763" s="119"/>
      <c r="AG763" s="119"/>
      <c r="AH763" s="119"/>
      <c r="AI763" s="119"/>
      <c r="AJ763" s="119"/>
      <c r="AK763" s="119"/>
      <c r="AL763" s="119"/>
      <c r="AM763" s="119"/>
      <c r="AN763" s="119"/>
      <c r="AO763" s="119"/>
      <c r="AP763" s="119"/>
      <c r="AQ763" s="119"/>
    </row>
    <row r="764" spans="1:43" ht="35.25" customHeight="1" x14ac:dyDescent="0.55000000000000004">
      <c r="A764" s="160"/>
      <c r="B764" s="161"/>
      <c r="C764" s="119"/>
      <c r="D764" s="162"/>
      <c r="E764" s="162"/>
      <c r="F764" s="163"/>
      <c r="G764" s="164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62"/>
      <c r="V764" s="119"/>
      <c r="W764" s="119"/>
      <c r="X764" s="119"/>
      <c r="Y764" s="119"/>
      <c r="Z764" s="119"/>
      <c r="AA764" s="119"/>
      <c r="AB764" s="119"/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19"/>
      <c r="AM764" s="119"/>
      <c r="AN764" s="119"/>
      <c r="AO764" s="119"/>
      <c r="AP764" s="119"/>
      <c r="AQ764" s="119"/>
    </row>
    <row r="765" spans="1:43" ht="35.25" customHeight="1" x14ac:dyDescent="0.55000000000000004">
      <c r="A765" s="160"/>
      <c r="B765" s="161"/>
      <c r="C765" s="119"/>
      <c r="D765" s="162"/>
      <c r="E765" s="162"/>
      <c r="F765" s="163"/>
      <c r="G765" s="164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62"/>
      <c r="V765" s="119"/>
      <c r="W765" s="119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N765" s="119"/>
      <c r="AO765" s="119"/>
      <c r="AP765" s="119"/>
      <c r="AQ765" s="119"/>
    </row>
    <row r="766" spans="1:43" ht="35.25" customHeight="1" x14ac:dyDescent="0.55000000000000004">
      <c r="A766" s="160"/>
      <c r="B766" s="161"/>
      <c r="C766" s="119"/>
      <c r="D766" s="162"/>
      <c r="E766" s="162"/>
      <c r="F766" s="163"/>
      <c r="G766" s="164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62"/>
      <c r="V766" s="119"/>
      <c r="W766" s="119"/>
      <c r="X766" s="119"/>
      <c r="Y766" s="119"/>
      <c r="Z766" s="119"/>
      <c r="AA766" s="119"/>
      <c r="AB766" s="119"/>
      <c r="AC766" s="119"/>
      <c r="AD766" s="119"/>
      <c r="AE766" s="119"/>
      <c r="AF766" s="119"/>
      <c r="AG766" s="119"/>
      <c r="AH766" s="119"/>
      <c r="AI766" s="119"/>
      <c r="AJ766" s="119"/>
      <c r="AK766" s="119"/>
      <c r="AL766" s="119"/>
      <c r="AM766" s="119"/>
      <c r="AN766" s="119"/>
      <c r="AO766" s="119"/>
      <c r="AP766" s="119"/>
      <c r="AQ766" s="119"/>
    </row>
    <row r="767" spans="1:43" ht="35.25" customHeight="1" x14ac:dyDescent="0.55000000000000004">
      <c r="A767" s="160"/>
      <c r="B767" s="161"/>
      <c r="C767" s="119"/>
      <c r="D767" s="162"/>
      <c r="E767" s="162"/>
      <c r="F767" s="163"/>
      <c r="G767" s="164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62"/>
      <c r="V767" s="119"/>
      <c r="W767" s="119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19"/>
      <c r="AH767" s="119"/>
      <c r="AI767" s="119"/>
      <c r="AJ767" s="119"/>
      <c r="AK767" s="119"/>
      <c r="AL767" s="119"/>
      <c r="AM767" s="119"/>
      <c r="AN767" s="119"/>
      <c r="AO767" s="119"/>
      <c r="AP767" s="119"/>
      <c r="AQ767" s="119"/>
    </row>
    <row r="768" spans="1:43" ht="35.25" customHeight="1" x14ac:dyDescent="0.55000000000000004">
      <c r="A768" s="160"/>
      <c r="B768" s="161"/>
      <c r="C768" s="119"/>
      <c r="D768" s="162"/>
      <c r="E768" s="162"/>
      <c r="F768" s="163"/>
      <c r="G768" s="164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62"/>
      <c r="V768" s="119"/>
      <c r="W768" s="119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  <c r="AL768" s="119"/>
      <c r="AM768" s="119"/>
      <c r="AN768" s="119"/>
      <c r="AO768" s="119"/>
      <c r="AP768" s="119"/>
      <c r="AQ768" s="119"/>
    </row>
    <row r="769" spans="1:43" ht="35.25" customHeight="1" x14ac:dyDescent="0.55000000000000004">
      <c r="A769" s="160"/>
      <c r="B769" s="161"/>
      <c r="C769" s="119"/>
      <c r="D769" s="162"/>
      <c r="E769" s="162"/>
      <c r="F769" s="163"/>
      <c r="G769" s="164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62"/>
      <c r="V769" s="119"/>
      <c r="W769" s="119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19"/>
      <c r="AH769" s="119"/>
      <c r="AI769" s="119"/>
      <c r="AJ769" s="119"/>
      <c r="AK769" s="119"/>
      <c r="AL769" s="119"/>
      <c r="AM769" s="119"/>
      <c r="AN769" s="119"/>
      <c r="AO769" s="119"/>
      <c r="AP769" s="119"/>
      <c r="AQ769" s="119"/>
    </row>
    <row r="770" spans="1:43" ht="35.25" customHeight="1" x14ac:dyDescent="0.55000000000000004">
      <c r="A770" s="160"/>
      <c r="B770" s="161"/>
      <c r="C770" s="119"/>
      <c r="D770" s="162"/>
      <c r="E770" s="162"/>
      <c r="F770" s="163"/>
      <c r="G770" s="164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62"/>
      <c r="V770" s="119"/>
      <c r="W770" s="119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N770" s="119"/>
      <c r="AO770" s="119"/>
      <c r="AP770" s="119"/>
      <c r="AQ770" s="119"/>
    </row>
    <row r="771" spans="1:43" ht="35.25" customHeight="1" x14ac:dyDescent="0.55000000000000004">
      <c r="A771" s="160"/>
      <c r="B771" s="161"/>
      <c r="C771" s="119"/>
      <c r="D771" s="162"/>
      <c r="E771" s="162"/>
      <c r="F771" s="163"/>
      <c r="G771" s="164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62"/>
      <c r="V771" s="119"/>
      <c r="W771" s="119"/>
      <c r="X771" s="119"/>
      <c r="Y771" s="119"/>
      <c r="Z771" s="119"/>
      <c r="AA771" s="119"/>
      <c r="AB771" s="119"/>
      <c r="AC771" s="119"/>
      <c r="AD771" s="119"/>
      <c r="AE771" s="119"/>
      <c r="AF771" s="119"/>
      <c r="AG771" s="119"/>
      <c r="AH771" s="119"/>
      <c r="AI771" s="119"/>
      <c r="AJ771" s="119"/>
      <c r="AK771" s="119"/>
      <c r="AL771" s="119"/>
      <c r="AM771" s="119"/>
      <c r="AN771" s="119"/>
      <c r="AO771" s="119"/>
      <c r="AP771" s="119"/>
      <c r="AQ771" s="119"/>
    </row>
    <row r="772" spans="1:43" ht="35.25" customHeight="1" x14ac:dyDescent="0.55000000000000004">
      <c r="A772" s="160"/>
      <c r="B772" s="161"/>
      <c r="C772" s="119"/>
      <c r="D772" s="162"/>
      <c r="E772" s="162"/>
      <c r="F772" s="163"/>
      <c r="G772" s="164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62"/>
      <c r="V772" s="119"/>
      <c r="W772" s="119"/>
      <c r="X772" s="119"/>
      <c r="Y772" s="119"/>
      <c r="Z772" s="119"/>
      <c r="AA772" s="119"/>
      <c r="AB772" s="119"/>
      <c r="AC772" s="119"/>
      <c r="AD772" s="119"/>
      <c r="AE772" s="119"/>
      <c r="AF772" s="119"/>
      <c r="AG772" s="119"/>
      <c r="AH772" s="119"/>
      <c r="AI772" s="119"/>
      <c r="AJ772" s="119"/>
      <c r="AK772" s="119"/>
      <c r="AL772" s="119"/>
      <c r="AM772" s="119"/>
      <c r="AN772" s="119"/>
      <c r="AO772" s="119"/>
      <c r="AP772" s="119"/>
      <c r="AQ772" s="119"/>
    </row>
    <row r="773" spans="1:43" ht="35.25" customHeight="1" x14ac:dyDescent="0.55000000000000004">
      <c r="A773" s="160"/>
      <c r="B773" s="161"/>
      <c r="C773" s="119"/>
      <c r="D773" s="162"/>
      <c r="E773" s="162"/>
      <c r="F773" s="163"/>
      <c r="G773" s="164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62"/>
      <c r="V773" s="119"/>
      <c r="W773" s="119"/>
      <c r="X773" s="119"/>
      <c r="Y773" s="119"/>
      <c r="Z773" s="119"/>
      <c r="AA773" s="119"/>
      <c r="AB773" s="119"/>
      <c r="AC773" s="119"/>
      <c r="AD773" s="119"/>
      <c r="AE773" s="119"/>
      <c r="AF773" s="119"/>
      <c r="AG773" s="119"/>
      <c r="AH773" s="119"/>
      <c r="AI773" s="119"/>
      <c r="AJ773" s="119"/>
      <c r="AK773" s="119"/>
      <c r="AL773" s="119"/>
      <c r="AM773" s="119"/>
      <c r="AN773" s="119"/>
      <c r="AO773" s="119"/>
      <c r="AP773" s="119"/>
      <c r="AQ773" s="119"/>
    </row>
    <row r="774" spans="1:43" ht="35.25" customHeight="1" x14ac:dyDescent="0.55000000000000004">
      <c r="A774" s="160"/>
      <c r="B774" s="161"/>
      <c r="C774" s="119"/>
      <c r="D774" s="162"/>
      <c r="E774" s="162"/>
      <c r="F774" s="163"/>
      <c r="G774" s="164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62"/>
      <c r="V774" s="119"/>
      <c r="W774" s="119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N774" s="119"/>
      <c r="AO774" s="119"/>
      <c r="AP774" s="119"/>
      <c r="AQ774" s="119"/>
    </row>
    <row r="775" spans="1:43" ht="35.25" customHeight="1" x14ac:dyDescent="0.55000000000000004">
      <c r="A775" s="160"/>
      <c r="B775" s="161"/>
      <c r="C775" s="119"/>
      <c r="D775" s="162"/>
      <c r="E775" s="162"/>
      <c r="F775" s="163"/>
      <c r="G775" s="164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62"/>
      <c r="V775" s="119"/>
      <c r="W775" s="119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N775" s="119"/>
      <c r="AO775" s="119"/>
      <c r="AP775" s="119"/>
      <c r="AQ775" s="119"/>
    </row>
    <row r="776" spans="1:43" ht="35.25" customHeight="1" x14ac:dyDescent="0.55000000000000004">
      <c r="A776" s="160"/>
      <c r="B776" s="161"/>
      <c r="C776" s="119"/>
      <c r="D776" s="162"/>
      <c r="E776" s="162"/>
      <c r="F776" s="163"/>
      <c r="G776" s="164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62"/>
      <c r="V776" s="119"/>
      <c r="W776" s="119"/>
      <c r="X776" s="119"/>
      <c r="Y776" s="119"/>
      <c r="Z776" s="119"/>
      <c r="AA776" s="119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19"/>
      <c r="AM776" s="119"/>
      <c r="AN776" s="119"/>
      <c r="AO776" s="119"/>
      <c r="AP776" s="119"/>
      <c r="AQ776" s="119"/>
    </row>
    <row r="777" spans="1:43" ht="35.25" customHeight="1" x14ac:dyDescent="0.55000000000000004">
      <c r="A777" s="160"/>
      <c r="B777" s="161"/>
      <c r="C777" s="119"/>
      <c r="D777" s="162"/>
      <c r="E777" s="162"/>
      <c r="F777" s="163"/>
      <c r="G777" s="164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62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N777" s="119"/>
      <c r="AO777" s="119"/>
      <c r="AP777" s="119"/>
      <c r="AQ777" s="119"/>
    </row>
    <row r="778" spans="1:43" ht="35.25" customHeight="1" x14ac:dyDescent="0.55000000000000004">
      <c r="A778" s="160"/>
      <c r="B778" s="161"/>
      <c r="C778" s="119"/>
      <c r="D778" s="162"/>
      <c r="E778" s="162"/>
      <c r="F778" s="163"/>
      <c r="G778" s="164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62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</row>
    <row r="779" spans="1:43" ht="35.25" customHeight="1" x14ac:dyDescent="0.55000000000000004">
      <c r="A779" s="160"/>
      <c r="B779" s="161"/>
      <c r="C779" s="119"/>
      <c r="D779" s="162"/>
      <c r="E779" s="162"/>
      <c r="F779" s="163"/>
      <c r="G779" s="164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62"/>
      <c r="V779" s="119"/>
      <c r="W779" s="119"/>
      <c r="X779" s="119"/>
      <c r="Y779" s="119"/>
      <c r="Z779" s="119"/>
      <c r="AA779" s="119"/>
      <c r="AB779" s="119"/>
      <c r="AC779" s="119"/>
      <c r="AD779" s="119"/>
      <c r="AE779" s="119"/>
      <c r="AF779" s="119"/>
      <c r="AG779" s="119"/>
      <c r="AH779" s="119"/>
      <c r="AI779" s="119"/>
      <c r="AJ779" s="119"/>
      <c r="AK779" s="119"/>
      <c r="AL779" s="119"/>
      <c r="AM779" s="119"/>
      <c r="AN779" s="119"/>
      <c r="AO779" s="119"/>
      <c r="AP779" s="119"/>
      <c r="AQ779" s="119"/>
    </row>
    <row r="780" spans="1:43" ht="35.25" customHeight="1" x14ac:dyDescent="0.55000000000000004">
      <c r="A780" s="160"/>
      <c r="B780" s="161"/>
      <c r="C780" s="119"/>
      <c r="D780" s="162"/>
      <c r="E780" s="162"/>
      <c r="F780" s="163"/>
      <c r="G780" s="164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62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</row>
    <row r="781" spans="1:43" ht="35.25" customHeight="1" x14ac:dyDescent="0.55000000000000004">
      <c r="A781" s="160"/>
      <c r="B781" s="161"/>
      <c r="C781" s="119"/>
      <c r="D781" s="162"/>
      <c r="E781" s="162"/>
      <c r="F781" s="163"/>
      <c r="G781" s="164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62"/>
      <c r="V781" s="119"/>
      <c r="W781" s="119"/>
      <c r="X781" s="119"/>
      <c r="Y781" s="119"/>
      <c r="Z781" s="119"/>
      <c r="AA781" s="119"/>
      <c r="AB781" s="119"/>
      <c r="AC781" s="119"/>
      <c r="AD781" s="119"/>
      <c r="AE781" s="119"/>
      <c r="AF781" s="119"/>
      <c r="AG781" s="119"/>
      <c r="AH781" s="119"/>
      <c r="AI781" s="119"/>
      <c r="AJ781" s="119"/>
      <c r="AK781" s="119"/>
      <c r="AL781" s="119"/>
      <c r="AM781" s="119"/>
      <c r="AN781" s="119"/>
      <c r="AO781" s="119"/>
      <c r="AP781" s="119"/>
      <c r="AQ781" s="119"/>
    </row>
    <row r="782" spans="1:43" ht="35.25" customHeight="1" x14ac:dyDescent="0.55000000000000004">
      <c r="A782" s="160"/>
      <c r="B782" s="161"/>
      <c r="C782" s="119"/>
      <c r="D782" s="162"/>
      <c r="E782" s="162"/>
      <c r="F782" s="163"/>
      <c r="G782" s="164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62"/>
      <c r="V782" s="119"/>
      <c r="W782" s="119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</row>
    <row r="783" spans="1:43" ht="35.25" customHeight="1" x14ac:dyDescent="0.55000000000000004">
      <c r="A783" s="160"/>
      <c r="B783" s="161"/>
      <c r="C783" s="119"/>
      <c r="D783" s="162"/>
      <c r="E783" s="162"/>
      <c r="F783" s="163"/>
      <c r="G783" s="164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62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</row>
    <row r="784" spans="1:43" ht="35.25" customHeight="1" x14ac:dyDescent="0.55000000000000004">
      <c r="A784" s="160"/>
      <c r="B784" s="161"/>
      <c r="C784" s="119"/>
      <c r="D784" s="162"/>
      <c r="E784" s="162"/>
      <c r="F784" s="163"/>
      <c r="G784" s="164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62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</row>
    <row r="785" spans="1:43" ht="35.25" customHeight="1" x14ac:dyDescent="0.55000000000000004">
      <c r="A785" s="160"/>
      <c r="B785" s="161"/>
      <c r="C785" s="119"/>
      <c r="D785" s="162"/>
      <c r="E785" s="162"/>
      <c r="F785" s="163"/>
      <c r="G785" s="164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62"/>
      <c r="V785" s="119"/>
      <c r="W785" s="119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19"/>
      <c r="AH785" s="119"/>
      <c r="AI785" s="119"/>
      <c r="AJ785" s="119"/>
      <c r="AK785" s="119"/>
      <c r="AL785" s="119"/>
      <c r="AM785" s="119"/>
      <c r="AN785" s="119"/>
      <c r="AO785" s="119"/>
      <c r="AP785" s="119"/>
      <c r="AQ785" s="119"/>
    </row>
    <row r="786" spans="1:43" ht="35.25" customHeight="1" x14ac:dyDescent="0.55000000000000004">
      <c r="A786" s="160"/>
      <c r="B786" s="161"/>
      <c r="C786" s="119"/>
      <c r="D786" s="162"/>
      <c r="E786" s="162"/>
      <c r="F786" s="163"/>
      <c r="G786" s="164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62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</row>
    <row r="787" spans="1:43" ht="35.25" customHeight="1" x14ac:dyDescent="0.55000000000000004">
      <c r="A787" s="160"/>
      <c r="B787" s="161"/>
      <c r="C787" s="119"/>
      <c r="D787" s="162"/>
      <c r="E787" s="162"/>
      <c r="F787" s="163"/>
      <c r="G787" s="164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62"/>
      <c r="V787" s="119"/>
      <c r="W787" s="119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N787" s="119"/>
      <c r="AO787" s="119"/>
      <c r="AP787" s="119"/>
      <c r="AQ787" s="119"/>
    </row>
    <row r="788" spans="1:43" ht="35.25" customHeight="1" x14ac:dyDescent="0.55000000000000004">
      <c r="A788" s="160"/>
      <c r="B788" s="161"/>
      <c r="C788" s="119"/>
      <c r="D788" s="162"/>
      <c r="E788" s="162"/>
      <c r="F788" s="163"/>
      <c r="G788" s="164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62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</row>
    <row r="789" spans="1:43" ht="35.25" customHeight="1" x14ac:dyDescent="0.55000000000000004">
      <c r="A789" s="160"/>
      <c r="B789" s="161"/>
      <c r="C789" s="119"/>
      <c r="D789" s="162"/>
      <c r="E789" s="162"/>
      <c r="F789" s="163"/>
      <c r="G789" s="164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62"/>
      <c r="V789" s="119"/>
      <c r="W789" s="119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19"/>
      <c r="AH789" s="119"/>
      <c r="AI789" s="119"/>
      <c r="AJ789" s="119"/>
      <c r="AK789" s="119"/>
      <c r="AL789" s="119"/>
      <c r="AM789" s="119"/>
      <c r="AN789" s="119"/>
      <c r="AO789" s="119"/>
      <c r="AP789" s="119"/>
      <c r="AQ789" s="119"/>
    </row>
    <row r="790" spans="1:43" ht="35.25" customHeight="1" x14ac:dyDescent="0.55000000000000004">
      <c r="A790" s="160"/>
      <c r="B790" s="161"/>
      <c r="C790" s="119"/>
      <c r="D790" s="162"/>
      <c r="E790" s="162"/>
      <c r="F790" s="163"/>
      <c r="G790" s="164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62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</row>
    <row r="791" spans="1:43" ht="35.25" customHeight="1" x14ac:dyDescent="0.55000000000000004">
      <c r="A791" s="160"/>
      <c r="B791" s="161"/>
      <c r="C791" s="119"/>
      <c r="D791" s="162"/>
      <c r="E791" s="162"/>
      <c r="F791" s="163"/>
      <c r="G791" s="164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62"/>
      <c r="V791" s="119"/>
      <c r="W791" s="119"/>
      <c r="X791" s="119"/>
      <c r="Y791" s="119"/>
      <c r="Z791" s="119"/>
      <c r="AA791" s="119"/>
      <c r="AB791" s="119"/>
      <c r="AC791" s="119"/>
      <c r="AD791" s="119"/>
      <c r="AE791" s="119"/>
      <c r="AF791" s="119"/>
      <c r="AG791" s="119"/>
      <c r="AH791" s="119"/>
      <c r="AI791" s="119"/>
      <c r="AJ791" s="119"/>
      <c r="AK791" s="119"/>
      <c r="AL791" s="119"/>
      <c r="AM791" s="119"/>
      <c r="AN791" s="119"/>
      <c r="AO791" s="119"/>
      <c r="AP791" s="119"/>
      <c r="AQ791" s="119"/>
    </row>
    <row r="792" spans="1:43" ht="35.25" customHeight="1" x14ac:dyDescent="0.55000000000000004">
      <c r="A792" s="160"/>
      <c r="B792" s="161"/>
      <c r="C792" s="119"/>
      <c r="D792" s="162"/>
      <c r="E792" s="162"/>
      <c r="F792" s="163"/>
      <c r="G792" s="164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62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</row>
    <row r="793" spans="1:43" ht="35.25" customHeight="1" x14ac:dyDescent="0.55000000000000004">
      <c r="A793" s="160"/>
      <c r="B793" s="161"/>
      <c r="C793" s="119"/>
      <c r="D793" s="162"/>
      <c r="E793" s="162"/>
      <c r="F793" s="163"/>
      <c r="G793" s="164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62"/>
      <c r="V793" s="119"/>
      <c r="W793" s="119"/>
      <c r="X793" s="119"/>
      <c r="Y793" s="119"/>
      <c r="Z793" s="119"/>
      <c r="AA793" s="119"/>
      <c r="AB793" s="119"/>
      <c r="AC793" s="119"/>
      <c r="AD793" s="119"/>
      <c r="AE793" s="119"/>
      <c r="AF793" s="119"/>
      <c r="AG793" s="119"/>
      <c r="AH793" s="119"/>
      <c r="AI793" s="119"/>
      <c r="AJ793" s="119"/>
      <c r="AK793" s="119"/>
      <c r="AL793" s="119"/>
      <c r="AM793" s="119"/>
      <c r="AN793" s="119"/>
      <c r="AO793" s="119"/>
      <c r="AP793" s="119"/>
      <c r="AQ793" s="119"/>
    </row>
    <row r="794" spans="1:43" ht="35.25" customHeight="1" x14ac:dyDescent="0.55000000000000004">
      <c r="A794" s="160"/>
      <c r="B794" s="161"/>
      <c r="C794" s="119"/>
      <c r="D794" s="162"/>
      <c r="E794" s="162"/>
      <c r="F794" s="163"/>
      <c r="G794" s="164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62"/>
      <c r="V794" s="119"/>
      <c r="W794" s="119"/>
      <c r="X794" s="119"/>
      <c r="Y794" s="119"/>
      <c r="Z794" s="119"/>
      <c r="AA794" s="119"/>
      <c r="AB794" s="119"/>
      <c r="AC794" s="119"/>
      <c r="AD794" s="119"/>
      <c r="AE794" s="119"/>
      <c r="AF794" s="119"/>
      <c r="AG794" s="119"/>
      <c r="AH794" s="119"/>
      <c r="AI794" s="119"/>
      <c r="AJ794" s="119"/>
      <c r="AK794" s="119"/>
      <c r="AL794" s="119"/>
      <c r="AM794" s="119"/>
      <c r="AN794" s="119"/>
      <c r="AO794" s="119"/>
      <c r="AP794" s="119"/>
      <c r="AQ794" s="119"/>
    </row>
    <row r="795" spans="1:43" ht="35.25" customHeight="1" x14ac:dyDescent="0.55000000000000004">
      <c r="A795" s="160"/>
      <c r="B795" s="161"/>
      <c r="C795" s="119"/>
      <c r="D795" s="162"/>
      <c r="E795" s="162"/>
      <c r="F795" s="163"/>
      <c r="G795" s="164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62"/>
      <c r="V795" s="119"/>
      <c r="W795" s="119"/>
      <c r="X795" s="119"/>
      <c r="Y795" s="119"/>
      <c r="Z795" s="119"/>
      <c r="AA795" s="119"/>
      <c r="AB795" s="119"/>
      <c r="AC795" s="119"/>
      <c r="AD795" s="119"/>
      <c r="AE795" s="119"/>
      <c r="AF795" s="119"/>
      <c r="AG795" s="119"/>
      <c r="AH795" s="119"/>
      <c r="AI795" s="119"/>
      <c r="AJ795" s="119"/>
      <c r="AK795" s="119"/>
      <c r="AL795" s="119"/>
      <c r="AM795" s="119"/>
      <c r="AN795" s="119"/>
      <c r="AO795" s="119"/>
      <c r="AP795" s="119"/>
      <c r="AQ795" s="119"/>
    </row>
    <row r="796" spans="1:43" ht="35.25" customHeight="1" x14ac:dyDescent="0.55000000000000004">
      <c r="A796" s="160"/>
      <c r="B796" s="161"/>
      <c r="C796" s="119"/>
      <c r="D796" s="162"/>
      <c r="E796" s="162"/>
      <c r="F796" s="163"/>
      <c r="G796" s="164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62"/>
      <c r="V796" s="119"/>
      <c r="W796" s="119"/>
      <c r="X796" s="119"/>
      <c r="Y796" s="119"/>
      <c r="Z796" s="119"/>
      <c r="AA796" s="119"/>
      <c r="AB796" s="119"/>
      <c r="AC796" s="119"/>
      <c r="AD796" s="119"/>
      <c r="AE796" s="119"/>
      <c r="AF796" s="119"/>
      <c r="AG796" s="119"/>
      <c r="AH796" s="119"/>
      <c r="AI796" s="119"/>
      <c r="AJ796" s="119"/>
      <c r="AK796" s="119"/>
      <c r="AL796" s="119"/>
      <c r="AM796" s="119"/>
      <c r="AN796" s="119"/>
      <c r="AO796" s="119"/>
      <c r="AP796" s="119"/>
      <c r="AQ796" s="119"/>
    </row>
    <row r="797" spans="1:43" ht="35.25" customHeight="1" x14ac:dyDescent="0.55000000000000004">
      <c r="A797" s="160"/>
      <c r="B797" s="161"/>
      <c r="C797" s="119"/>
      <c r="D797" s="162"/>
      <c r="E797" s="162"/>
      <c r="F797" s="163"/>
      <c r="G797" s="164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62"/>
      <c r="V797" s="119"/>
      <c r="W797" s="119"/>
      <c r="X797" s="119"/>
      <c r="Y797" s="119"/>
      <c r="Z797" s="119"/>
      <c r="AA797" s="119"/>
      <c r="AB797" s="119"/>
      <c r="AC797" s="119"/>
      <c r="AD797" s="119"/>
      <c r="AE797" s="119"/>
      <c r="AF797" s="119"/>
      <c r="AG797" s="119"/>
      <c r="AH797" s="119"/>
      <c r="AI797" s="119"/>
      <c r="AJ797" s="119"/>
      <c r="AK797" s="119"/>
      <c r="AL797" s="119"/>
      <c r="AM797" s="119"/>
      <c r="AN797" s="119"/>
      <c r="AO797" s="119"/>
      <c r="AP797" s="119"/>
      <c r="AQ797" s="119"/>
    </row>
    <row r="798" spans="1:43" ht="35.25" customHeight="1" x14ac:dyDescent="0.55000000000000004">
      <c r="A798" s="160"/>
      <c r="B798" s="161"/>
      <c r="C798" s="119"/>
      <c r="D798" s="162"/>
      <c r="E798" s="162"/>
      <c r="F798" s="163"/>
      <c r="G798" s="164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62"/>
      <c r="V798" s="119"/>
      <c r="W798" s="119"/>
      <c r="X798" s="119"/>
      <c r="Y798" s="119"/>
      <c r="Z798" s="119"/>
      <c r="AA798" s="119"/>
      <c r="AB798" s="119"/>
      <c r="AC798" s="119"/>
      <c r="AD798" s="119"/>
      <c r="AE798" s="119"/>
      <c r="AF798" s="119"/>
      <c r="AG798" s="119"/>
      <c r="AH798" s="119"/>
      <c r="AI798" s="119"/>
      <c r="AJ798" s="119"/>
      <c r="AK798" s="119"/>
      <c r="AL798" s="119"/>
      <c r="AM798" s="119"/>
      <c r="AN798" s="119"/>
      <c r="AO798" s="119"/>
      <c r="AP798" s="119"/>
      <c r="AQ798" s="119"/>
    </row>
    <row r="799" spans="1:43" ht="35.25" customHeight="1" x14ac:dyDescent="0.55000000000000004">
      <c r="A799" s="160"/>
      <c r="B799" s="161"/>
      <c r="C799" s="119"/>
      <c r="D799" s="162"/>
      <c r="E799" s="162"/>
      <c r="F799" s="163"/>
      <c r="G799" s="164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62"/>
      <c r="V799" s="119"/>
      <c r="W799" s="119"/>
      <c r="X799" s="119"/>
      <c r="Y799" s="119"/>
      <c r="Z799" s="119"/>
      <c r="AA799" s="119"/>
      <c r="AB799" s="119"/>
      <c r="AC799" s="119"/>
      <c r="AD799" s="119"/>
      <c r="AE799" s="119"/>
      <c r="AF799" s="119"/>
      <c r="AG799" s="119"/>
      <c r="AH799" s="119"/>
      <c r="AI799" s="119"/>
      <c r="AJ799" s="119"/>
      <c r="AK799" s="119"/>
      <c r="AL799" s="119"/>
      <c r="AM799" s="119"/>
      <c r="AN799" s="119"/>
      <c r="AO799" s="119"/>
      <c r="AP799" s="119"/>
      <c r="AQ799" s="119"/>
    </row>
    <row r="800" spans="1:43" ht="35.25" customHeight="1" x14ac:dyDescent="0.55000000000000004">
      <c r="A800" s="160"/>
      <c r="B800" s="161"/>
      <c r="C800" s="119"/>
      <c r="D800" s="162"/>
      <c r="E800" s="162"/>
      <c r="F800" s="163"/>
      <c r="G800" s="164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62"/>
      <c r="V800" s="119"/>
      <c r="W800" s="119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19"/>
      <c r="AM800" s="119"/>
      <c r="AN800" s="119"/>
      <c r="AO800" s="119"/>
      <c r="AP800" s="119"/>
      <c r="AQ800" s="119"/>
    </row>
    <row r="801" spans="1:43" ht="35.25" customHeight="1" x14ac:dyDescent="0.55000000000000004">
      <c r="A801" s="160"/>
      <c r="B801" s="161"/>
      <c r="C801" s="119"/>
      <c r="D801" s="162"/>
      <c r="E801" s="162"/>
      <c r="F801" s="163"/>
      <c r="G801" s="164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62"/>
      <c r="V801" s="119"/>
      <c r="W801" s="119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19"/>
      <c r="AH801" s="119"/>
      <c r="AI801" s="119"/>
      <c r="AJ801" s="119"/>
      <c r="AK801" s="119"/>
      <c r="AL801" s="119"/>
      <c r="AM801" s="119"/>
      <c r="AN801" s="119"/>
      <c r="AO801" s="119"/>
      <c r="AP801" s="119"/>
      <c r="AQ801" s="119"/>
    </row>
    <row r="802" spans="1:43" ht="35.25" customHeight="1" x14ac:dyDescent="0.55000000000000004">
      <c r="A802" s="160"/>
      <c r="B802" s="161"/>
      <c r="C802" s="119"/>
      <c r="D802" s="162"/>
      <c r="E802" s="162"/>
      <c r="F802" s="163"/>
      <c r="G802" s="164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62"/>
      <c r="V802" s="119"/>
      <c r="W802" s="119"/>
      <c r="X802" s="119"/>
      <c r="Y802" s="119"/>
      <c r="Z802" s="119"/>
      <c r="AA802" s="119"/>
      <c r="AB802" s="119"/>
      <c r="AC802" s="119"/>
      <c r="AD802" s="119"/>
      <c r="AE802" s="119"/>
      <c r="AF802" s="119"/>
      <c r="AG802" s="119"/>
      <c r="AH802" s="119"/>
      <c r="AI802" s="119"/>
      <c r="AJ802" s="119"/>
      <c r="AK802" s="119"/>
      <c r="AL802" s="119"/>
      <c r="AM802" s="119"/>
      <c r="AN802" s="119"/>
      <c r="AO802" s="119"/>
      <c r="AP802" s="119"/>
      <c r="AQ802" s="119"/>
    </row>
    <row r="803" spans="1:43" ht="35.25" customHeight="1" x14ac:dyDescent="0.55000000000000004">
      <c r="A803" s="160"/>
      <c r="B803" s="161"/>
      <c r="C803" s="119"/>
      <c r="D803" s="162"/>
      <c r="E803" s="162"/>
      <c r="F803" s="163"/>
      <c r="G803" s="164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62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N803" s="119"/>
      <c r="AO803" s="119"/>
      <c r="AP803" s="119"/>
      <c r="AQ803" s="119"/>
    </row>
    <row r="804" spans="1:43" ht="35.25" customHeight="1" x14ac:dyDescent="0.55000000000000004">
      <c r="A804" s="160"/>
      <c r="B804" s="161"/>
      <c r="C804" s="119"/>
      <c r="D804" s="162"/>
      <c r="E804" s="162"/>
      <c r="F804" s="163"/>
      <c r="G804" s="164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62"/>
      <c r="V804" s="119"/>
      <c r="W804" s="119"/>
      <c r="X804" s="119"/>
      <c r="Y804" s="119"/>
      <c r="Z804" s="119"/>
      <c r="AA804" s="119"/>
      <c r="AB804" s="119"/>
      <c r="AC804" s="119"/>
      <c r="AD804" s="119"/>
      <c r="AE804" s="119"/>
      <c r="AF804" s="119"/>
      <c r="AG804" s="119"/>
      <c r="AH804" s="119"/>
      <c r="AI804" s="119"/>
      <c r="AJ804" s="119"/>
      <c r="AK804" s="119"/>
      <c r="AL804" s="119"/>
      <c r="AM804" s="119"/>
      <c r="AN804" s="119"/>
      <c r="AO804" s="119"/>
      <c r="AP804" s="119"/>
      <c r="AQ804" s="119"/>
    </row>
    <row r="805" spans="1:43" ht="35.25" customHeight="1" x14ac:dyDescent="0.55000000000000004">
      <c r="A805" s="160"/>
      <c r="B805" s="161"/>
      <c r="C805" s="119"/>
      <c r="D805" s="162"/>
      <c r="E805" s="162"/>
      <c r="F805" s="163"/>
      <c r="G805" s="164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62"/>
      <c r="V805" s="119"/>
      <c r="W805" s="119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19"/>
      <c r="AH805" s="119"/>
      <c r="AI805" s="119"/>
      <c r="AJ805" s="119"/>
      <c r="AK805" s="119"/>
      <c r="AL805" s="119"/>
      <c r="AM805" s="119"/>
      <c r="AN805" s="119"/>
      <c r="AO805" s="119"/>
      <c r="AP805" s="119"/>
      <c r="AQ805" s="119"/>
    </row>
    <row r="806" spans="1:43" ht="35.25" customHeight="1" x14ac:dyDescent="0.55000000000000004">
      <c r="A806" s="160"/>
      <c r="B806" s="161"/>
      <c r="C806" s="119"/>
      <c r="D806" s="162"/>
      <c r="E806" s="162"/>
      <c r="F806" s="163"/>
      <c r="G806" s="164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62"/>
      <c r="V806" s="119"/>
      <c r="W806" s="119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19"/>
      <c r="AM806" s="119"/>
      <c r="AN806" s="119"/>
      <c r="AO806" s="119"/>
      <c r="AP806" s="119"/>
      <c r="AQ806" s="119"/>
    </row>
    <row r="807" spans="1:43" ht="35.25" customHeight="1" x14ac:dyDescent="0.55000000000000004">
      <c r="A807" s="160"/>
      <c r="B807" s="161"/>
      <c r="C807" s="119"/>
      <c r="D807" s="162"/>
      <c r="E807" s="162"/>
      <c r="F807" s="163"/>
      <c r="G807" s="164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62"/>
      <c r="V807" s="119"/>
      <c r="W807" s="119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19"/>
      <c r="AH807" s="119"/>
      <c r="AI807" s="119"/>
      <c r="AJ807" s="119"/>
      <c r="AK807" s="119"/>
      <c r="AL807" s="119"/>
      <c r="AM807" s="119"/>
      <c r="AN807" s="119"/>
      <c r="AO807" s="119"/>
      <c r="AP807" s="119"/>
      <c r="AQ807" s="119"/>
    </row>
    <row r="808" spans="1:43" ht="35.25" customHeight="1" x14ac:dyDescent="0.55000000000000004">
      <c r="A808" s="160"/>
      <c r="B808" s="161"/>
      <c r="C808" s="119"/>
      <c r="D808" s="162"/>
      <c r="E808" s="162"/>
      <c r="F808" s="163"/>
      <c r="G808" s="164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62"/>
      <c r="V808" s="119"/>
      <c r="W808" s="119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N808" s="119"/>
      <c r="AO808" s="119"/>
      <c r="AP808" s="119"/>
      <c r="AQ808" s="119"/>
    </row>
    <row r="809" spans="1:43" ht="35.25" customHeight="1" x14ac:dyDescent="0.55000000000000004">
      <c r="A809" s="160"/>
      <c r="B809" s="161"/>
      <c r="C809" s="119"/>
      <c r="D809" s="162"/>
      <c r="E809" s="162"/>
      <c r="F809" s="163"/>
      <c r="G809" s="164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62"/>
      <c r="V809" s="119"/>
      <c r="W809" s="119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19"/>
      <c r="AH809" s="119"/>
      <c r="AI809" s="119"/>
      <c r="AJ809" s="119"/>
      <c r="AK809" s="119"/>
      <c r="AL809" s="119"/>
      <c r="AM809" s="119"/>
      <c r="AN809" s="119"/>
      <c r="AO809" s="119"/>
      <c r="AP809" s="119"/>
      <c r="AQ809" s="119"/>
    </row>
    <row r="810" spans="1:43" ht="35.25" customHeight="1" x14ac:dyDescent="0.55000000000000004">
      <c r="A810" s="160"/>
      <c r="B810" s="161"/>
      <c r="C810" s="119"/>
      <c r="D810" s="162"/>
      <c r="E810" s="162"/>
      <c r="F810" s="163"/>
      <c r="G810" s="164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62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N810" s="119"/>
      <c r="AO810" s="119"/>
      <c r="AP810" s="119"/>
      <c r="AQ810" s="119"/>
    </row>
    <row r="811" spans="1:43" ht="35.25" customHeight="1" x14ac:dyDescent="0.55000000000000004">
      <c r="A811" s="160"/>
      <c r="B811" s="161"/>
      <c r="C811" s="119"/>
      <c r="D811" s="162"/>
      <c r="E811" s="162"/>
      <c r="F811" s="163"/>
      <c r="G811" s="164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62"/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119"/>
      <c r="AJ811" s="119"/>
      <c r="AK811" s="119"/>
      <c r="AL811" s="119"/>
      <c r="AM811" s="119"/>
      <c r="AN811" s="119"/>
      <c r="AO811" s="119"/>
      <c r="AP811" s="119"/>
      <c r="AQ811" s="119"/>
    </row>
    <row r="812" spans="1:43" ht="35.25" customHeight="1" x14ac:dyDescent="0.55000000000000004">
      <c r="A812" s="160"/>
      <c r="B812" s="161"/>
      <c r="C812" s="119"/>
      <c r="D812" s="162"/>
      <c r="E812" s="162"/>
      <c r="F812" s="163"/>
      <c r="G812" s="164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62"/>
      <c r="V812" s="119"/>
      <c r="W812" s="119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N812" s="119"/>
      <c r="AO812" s="119"/>
      <c r="AP812" s="119"/>
      <c r="AQ812" s="119"/>
    </row>
    <row r="813" spans="1:43" ht="35.25" customHeight="1" x14ac:dyDescent="0.55000000000000004">
      <c r="A813" s="160"/>
      <c r="B813" s="161"/>
      <c r="C813" s="119"/>
      <c r="D813" s="162"/>
      <c r="E813" s="162"/>
      <c r="F813" s="163"/>
      <c r="G813" s="164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62"/>
      <c r="V813" s="119"/>
      <c r="W813" s="119"/>
      <c r="X813" s="119"/>
      <c r="Y813" s="119"/>
      <c r="Z813" s="119"/>
      <c r="AA813" s="119"/>
      <c r="AB813" s="119"/>
      <c r="AC813" s="119"/>
      <c r="AD813" s="119"/>
      <c r="AE813" s="119"/>
      <c r="AF813" s="119"/>
      <c r="AG813" s="119"/>
      <c r="AH813" s="119"/>
      <c r="AI813" s="119"/>
      <c r="AJ813" s="119"/>
      <c r="AK813" s="119"/>
      <c r="AL813" s="119"/>
      <c r="AM813" s="119"/>
      <c r="AN813" s="119"/>
      <c r="AO813" s="119"/>
      <c r="AP813" s="119"/>
      <c r="AQ813" s="119"/>
    </row>
    <row r="814" spans="1:43" ht="35.25" customHeight="1" x14ac:dyDescent="0.55000000000000004">
      <c r="A814" s="160"/>
      <c r="B814" s="161"/>
      <c r="C814" s="119"/>
      <c r="D814" s="162"/>
      <c r="E814" s="162"/>
      <c r="F814" s="163"/>
      <c r="G814" s="164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62"/>
      <c r="V814" s="119"/>
      <c r="W814" s="119"/>
      <c r="X814" s="119"/>
      <c r="Y814" s="119"/>
      <c r="Z814" s="119"/>
      <c r="AA814" s="119"/>
      <c r="AB814" s="119"/>
      <c r="AC814" s="119"/>
      <c r="AD814" s="119"/>
      <c r="AE814" s="119"/>
      <c r="AF814" s="119"/>
      <c r="AG814" s="119"/>
      <c r="AH814" s="119"/>
      <c r="AI814" s="119"/>
      <c r="AJ814" s="119"/>
      <c r="AK814" s="119"/>
      <c r="AL814" s="119"/>
      <c r="AM814" s="119"/>
      <c r="AN814" s="119"/>
      <c r="AO814" s="119"/>
      <c r="AP814" s="119"/>
      <c r="AQ814" s="119"/>
    </row>
    <row r="815" spans="1:43" ht="35.25" customHeight="1" x14ac:dyDescent="0.55000000000000004">
      <c r="A815" s="160"/>
      <c r="B815" s="161"/>
      <c r="C815" s="119"/>
      <c r="D815" s="162"/>
      <c r="E815" s="162"/>
      <c r="F815" s="163"/>
      <c r="G815" s="164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62"/>
      <c r="V815" s="119"/>
      <c r="W815" s="119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</row>
    <row r="816" spans="1:43" ht="35.25" customHeight="1" x14ac:dyDescent="0.55000000000000004">
      <c r="A816" s="160"/>
      <c r="B816" s="161"/>
      <c r="C816" s="119"/>
      <c r="D816" s="162"/>
      <c r="E816" s="162"/>
      <c r="F816" s="163"/>
      <c r="G816" s="164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62"/>
      <c r="V816" s="119"/>
      <c r="W816" s="119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19"/>
      <c r="AM816" s="119"/>
      <c r="AN816" s="119"/>
      <c r="AO816" s="119"/>
      <c r="AP816" s="119"/>
      <c r="AQ816" s="119"/>
    </row>
    <row r="817" spans="1:43" ht="35.25" customHeight="1" x14ac:dyDescent="0.55000000000000004">
      <c r="A817" s="160"/>
      <c r="B817" s="161"/>
      <c r="C817" s="119"/>
      <c r="D817" s="162"/>
      <c r="E817" s="162"/>
      <c r="F817" s="163"/>
      <c r="G817" s="164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62"/>
      <c r="V817" s="119"/>
      <c r="W817" s="119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19"/>
      <c r="AH817" s="119"/>
      <c r="AI817" s="119"/>
      <c r="AJ817" s="119"/>
      <c r="AK817" s="119"/>
      <c r="AL817" s="119"/>
      <c r="AM817" s="119"/>
      <c r="AN817" s="119"/>
      <c r="AO817" s="119"/>
      <c r="AP817" s="119"/>
      <c r="AQ817" s="119"/>
    </row>
    <row r="818" spans="1:43" ht="35.25" customHeight="1" x14ac:dyDescent="0.55000000000000004">
      <c r="A818" s="160"/>
      <c r="B818" s="161"/>
      <c r="C818" s="119"/>
      <c r="D818" s="162"/>
      <c r="E818" s="162"/>
      <c r="F818" s="163"/>
      <c r="G818" s="164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62"/>
      <c r="V818" s="119"/>
      <c r="W818" s="119"/>
      <c r="X818" s="119"/>
      <c r="Y818" s="119"/>
      <c r="Z818" s="119"/>
      <c r="AA818" s="119"/>
      <c r="AB818" s="119"/>
      <c r="AC818" s="119"/>
      <c r="AD818" s="119"/>
      <c r="AE818" s="119"/>
      <c r="AF818" s="119"/>
      <c r="AG818" s="119"/>
      <c r="AH818" s="119"/>
      <c r="AI818" s="119"/>
      <c r="AJ818" s="119"/>
      <c r="AK818" s="119"/>
      <c r="AL818" s="119"/>
      <c r="AM818" s="119"/>
      <c r="AN818" s="119"/>
      <c r="AO818" s="119"/>
      <c r="AP818" s="119"/>
      <c r="AQ818" s="119"/>
    </row>
    <row r="819" spans="1:43" ht="35.25" customHeight="1" x14ac:dyDescent="0.55000000000000004">
      <c r="A819" s="160"/>
      <c r="B819" s="161"/>
      <c r="C819" s="119"/>
      <c r="D819" s="162"/>
      <c r="E819" s="162"/>
      <c r="F819" s="163"/>
      <c r="G819" s="164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62"/>
      <c r="V819" s="119"/>
      <c r="W819" s="119"/>
      <c r="X819" s="119"/>
      <c r="Y819" s="119"/>
      <c r="Z819" s="119"/>
      <c r="AA819" s="119"/>
      <c r="AB819" s="119"/>
      <c r="AC819" s="119"/>
      <c r="AD819" s="119"/>
      <c r="AE819" s="119"/>
      <c r="AF819" s="119"/>
      <c r="AG819" s="119"/>
      <c r="AH819" s="119"/>
      <c r="AI819" s="119"/>
      <c r="AJ819" s="119"/>
      <c r="AK819" s="119"/>
      <c r="AL819" s="119"/>
      <c r="AM819" s="119"/>
      <c r="AN819" s="119"/>
      <c r="AO819" s="119"/>
      <c r="AP819" s="119"/>
      <c r="AQ819" s="119"/>
    </row>
    <row r="820" spans="1:43" ht="35.25" customHeight="1" x14ac:dyDescent="0.55000000000000004">
      <c r="A820" s="160"/>
      <c r="B820" s="161"/>
      <c r="C820" s="119"/>
      <c r="D820" s="162"/>
      <c r="E820" s="162"/>
      <c r="F820" s="163"/>
      <c r="G820" s="164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62"/>
      <c r="V820" s="119"/>
      <c r="W820" s="119"/>
      <c r="X820" s="119"/>
      <c r="Y820" s="119"/>
      <c r="Z820" s="119"/>
      <c r="AA820" s="119"/>
      <c r="AB820" s="119"/>
      <c r="AC820" s="119"/>
      <c r="AD820" s="119"/>
      <c r="AE820" s="119"/>
      <c r="AF820" s="119"/>
      <c r="AG820" s="119"/>
      <c r="AH820" s="119"/>
      <c r="AI820" s="119"/>
      <c r="AJ820" s="119"/>
      <c r="AK820" s="119"/>
      <c r="AL820" s="119"/>
      <c r="AM820" s="119"/>
      <c r="AN820" s="119"/>
      <c r="AO820" s="119"/>
      <c r="AP820" s="119"/>
      <c r="AQ820" s="119"/>
    </row>
    <row r="821" spans="1:43" ht="35.25" customHeight="1" x14ac:dyDescent="0.55000000000000004">
      <c r="A821" s="160"/>
      <c r="B821" s="161"/>
      <c r="C821" s="119"/>
      <c r="D821" s="162"/>
      <c r="E821" s="162"/>
      <c r="F821" s="163"/>
      <c r="G821" s="164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62"/>
      <c r="V821" s="119"/>
      <c r="W821" s="119"/>
      <c r="X821" s="119"/>
      <c r="Y821" s="119"/>
      <c r="Z821" s="119"/>
      <c r="AA821" s="119"/>
      <c r="AB821" s="119"/>
      <c r="AC821" s="119"/>
      <c r="AD821" s="119"/>
      <c r="AE821" s="119"/>
      <c r="AF821" s="119"/>
      <c r="AG821" s="119"/>
      <c r="AH821" s="119"/>
      <c r="AI821" s="119"/>
      <c r="AJ821" s="119"/>
      <c r="AK821" s="119"/>
      <c r="AL821" s="119"/>
      <c r="AM821" s="119"/>
      <c r="AN821" s="119"/>
      <c r="AO821" s="119"/>
      <c r="AP821" s="119"/>
      <c r="AQ821" s="119"/>
    </row>
    <row r="822" spans="1:43" ht="35.25" customHeight="1" x14ac:dyDescent="0.55000000000000004">
      <c r="A822" s="160"/>
      <c r="B822" s="161"/>
      <c r="C822" s="119"/>
      <c r="D822" s="162"/>
      <c r="E822" s="162"/>
      <c r="F822" s="163"/>
      <c r="G822" s="164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62"/>
      <c r="V822" s="119"/>
      <c r="W822" s="119"/>
      <c r="X822" s="119"/>
      <c r="Y822" s="119"/>
      <c r="Z822" s="119"/>
      <c r="AA822" s="119"/>
      <c r="AB822" s="119"/>
      <c r="AC822" s="119"/>
      <c r="AD822" s="119"/>
      <c r="AE822" s="119"/>
      <c r="AF822" s="119"/>
      <c r="AG822" s="119"/>
      <c r="AH822" s="119"/>
      <c r="AI822" s="119"/>
      <c r="AJ822" s="119"/>
      <c r="AK822" s="119"/>
      <c r="AL822" s="119"/>
      <c r="AM822" s="119"/>
      <c r="AN822" s="119"/>
      <c r="AO822" s="119"/>
      <c r="AP822" s="119"/>
      <c r="AQ822" s="119"/>
    </row>
    <row r="823" spans="1:43" ht="35.25" customHeight="1" x14ac:dyDescent="0.55000000000000004">
      <c r="A823" s="160"/>
      <c r="B823" s="161"/>
      <c r="C823" s="119"/>
      <c r="D823" s="162"/>
      <c r="E823" s="162"/>
      <c r="F823" s="163"/>
      <c r="G823" s="164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62"/>
      <c r="V823" s="119"/>
      <c r="W823" s="119"/>
      <c r="X823" s="119"/>
      <c r="Y823" s="119"/>
      <c r="Z823" s="119"/>
      <c r="AA823" s="119"/>
      <c r="AB823" s="119"/>
      <c r="AC823" s="119"/>
      <c r="AD823" s="119"/>
      <c r="AE823" s="119"/>
      <c r="AF823" s="119"/>
      <c r="AG823" s="119"/>
      <c r="AH823" s="119"/>
      <c r="AI823" s="119"/>
      <c r="AJ823" s="119"/>
      <c r="AK823" s="119"/>
      <c r="AL823" s="119"/>
      <c r="AM823" s="119"/>
      <c r="AN823" s="119"/>
      <c r="AO823" s="119"/>
      <c r="AP823" s="119"/>
      <c r="AQ823" s="119"/>
    </row>
    <row r="824" spans="1:43" ht="35.25" customHeight="1" x14ac:dyDescent="0.55000000000000004">
      <c r="A824" s="160"/>
      <c r="B824" s="161"/>
      <c r="C824" s="119"/>
      <c r="D824" s="162"/>
      <c r="E824" s="162"/>
      <c r="F824" s="163"/>
      <c r="G824" s="164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62"/>
      <c r="V824" s="119"/>
      <c r="W824" s="119"/>
      <c r="X824" s="119"/>
      <c r="Y824" s="119"/>
      <c r="Z824" s="119"/>
      <c r="AA824" s="119"/>
      <c r="AB824" s="119"/>
      <c r="AC824" s="119"/>
      <c r="AD824" s="119"/>
      <c r="AE824" s="119"/>
      <c r="AF824" s="119"/>
      <c r="AG824" s="119"/>
      <c r="AH824" s="119"/>
      <c r="AI824" s="119"/>
      <c r="AJ824" s="119"/>
      <c r="AK824" s="119"/>
      <c r="AL824" s="119"/>
      <c r="AM824" s="119"/>
      <c r="AN824" s="119"/>
      <c r="AO824" s="119"/>
      <c r="AP824" s="119"/>
      <c r="AQ824" s="119"/>
    </row>
    <row r="825" spans="1:43" ht="35.25" customHeight="1" x14ac:dyDescent="0.55000000000000004">
      <c r="A825" s="160"/>
      <c r="B825" s="161"/>
      <c r="C825" s="119"/>
      <c r="D825" s="162"/>
      <c r="E825" s="162"/>
      <c r="F825" s="163"/>
      <c r="G825" s="164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62"/>
      <c r="V825" s="119"/>
      <c r="W825" s="119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19"/>
      <c r="AH825" s="119"/>
      <c r="AI825" s="119"/>
      <c r="AJ825" s="119"/>
      <c r="AK825" s="119"/>
      <c r="AL825" s="119"/>
      <c r="AM825" s="119"/>
      <c r="AN825" s="119"/>
      <c r="AO825" s="119"/>
      <c r="AP825" s="119"/>
      <c r="AQ825" s="119"/>
    </row>
    <row r="826" spans="1:43" ht="35.25" customHeight="1" x14ac:dyDescent="0.55000000000000004">
      <c r="A826" s="160"/>
      <c r="B826" s="161"/>
      <c r="C826" s="119"/>
      <c r="D826" s="162"/>
      <c r="E826" s="162"/>
      <c r="F826" s="163"/>
      <c r="G826" s="164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62"/>
      <c r="V826" s="119"/>
      <c r="W826" s="119"/>
      <c r="X826" s="119"/>
      <c r="Y826" s="119"/>
      <c r="Z826" s="119"/>
      <c r="AA826" s="119"/>
      <c r="AB826" s="119"/>
      <c r="AC826" s="119"/>
      <c r="AD826" s="119"/>
      <c r="AE826" s="119"/>
      <c r="AF826" s="119"/>
      <c r="AG826" s="119"/>
      <c r="AH826" s="119"/>
      <c r="AI826" s="119"/>
      <c r="AJ826" s="119"/>
      <c r="AK826" s="119"/>
      <c r="AL826" s="119"/>
      <c r="AM826" s="119"/>
      <c r="AN826" s="119"/>
      <c r="AO826" s="119"/>
      <c r="AP826" s="119"/>
      <c r="AQ826" s="119"/>
    </row>
    <row r="827" spans="1:43" ht="35.25" customHeight="1" x14ac:dyDescent="0.55000000000000004">
      <c r="A827" s="160"/>
      <c r="B827" s="161"/>
      <c r="C827" s="119"/>
      <c r="D827" s="162"/>
      <c r="E827" s="162"/>
      <c r="F827" s="163"/>
      <c r="G827" s="164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62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  <c r="AH827" s="119"/>
      <c r="AI827" s="119"/>
      <c r="AJ827" s="119"/>
      <c r="AK827" s="119"/>
      <c r="AL827" s="119"/>
      <c r="AM827" s="119"/>
      <c r="AN827" s="119"/>
      <c r="AO827" s="119"/>
      <c r="AP827" s="119"/>
      <c r="AQ827" s="119"/>
    </row>
    <row r="828" spans="1:43" ht="35.25" customHeight="1" x14ac:dyDescent="0.55000000000000004">
      <c r="A828" s="160"/>
      <c r="B828" s="161"/>
      <c r="C828" s="119"/>
      <c r="D828" s="162"/>
      <c r="E828" s="162"/>
      <c r="F828" s="163"/>
      <c r="G828" s="164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62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  <c r="AH828" s="119"/>
      <c r="AI828" s="119"/>
      <c r="AJ828" s="119"/>
      <c r="AK828" s="119"/>
      <c r="AL828" s="119"/>
      <c r="AM828" s="119"/>
      <c r="AN828" s="119"/>
      <c r="AO828" s="119"/>
      <c r="AP828" s="119"/>
      <c r="AQ828" s="119"/>
    </row>
    <row r="829" spans="1:43" ht="35.25" customHeight="1" x14ac:dyDescent="0.55000000000000004">
      <c r="A829" s="160"/>
      <c r="B829" s="161"/>
      <c r="C829" s="119"/>
      <c r="D829" s="162"/>
      <c r="E829" s="162"/>
      <c r="F829" s="163"/>
      <c r="G829" s="164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62"/>
      <c r="V829" s="119"/>
      <c r="W829" s="119"/>
      <c r="X829" s="119"/>
      <c r="Y829" s="119"/>
      <c r="Z829" s="119"/>
      <c r="AA829" s="119"/>
      <c r="AB829" s="119"/>
      <c r="AC829" s="119"/>
      <c r="AD829" s="119"/>
      <c r="AE829" s="119"/>
      <c r="AF829" s="119"/>
      <c r="AG829" s="119"/>
      <c r="AH829" s="119"/>
      <c r="AI829" s="119"/>
      <c r="AJ829" s="119"/>
      <c r="AK829" s="119"/>
      <c r="AL829" s="119"/>
      <c r="AM829" s="119"/>
      <c r="AN829" s="119"/>
      <c r="AO829" s="119"/>
      <c r="AP829" s="119"/>
      <c r="AQ829" s="119"/>
    </row>
    <row r="830" spans="1:43" ht="35.25" customHeight="1" x14ac:dyDescent="0.55000000000000004">
      <c r="A830" s="160"/>
      <c r="B830" s="161"/>
      <c r="C830" s="119"/>
      <c r="D830" s="162"/>
      <c r="E830" s="162"/>
      <c r="F830" s="163"/>
      <c r="G830" s="164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62"/>
      <c r="V830" s="119"/>
      <c r="W830" s="119"/>
      <c r="X830" s="119"/>
      <c r="Y830" s="119"/>
      <c r="Z830" s="119"/>
      <c r="AA830" s="119"/>
      <c r="AB830" s="119"/>
      <c r="AC830" s="119"/>
      <c r="AD830" s="119"/>
      <c r="AE830" s="119"/>
      <c r="AF830" s="119"/>
      <c r="AG830" s="119"/>
      <c r="AH830" s="119"/>
      <c r="AI830" s="119"/>
      <c r="AJ830" s="119"/>
      <c r="AK830" s="119"/>
      <c r="AL830" s="119"/>
      <c r="AM830" s="119"/>
      <c r="AN830" s="119"/>
      <c r="AO830" s="119"/>
      <c r="AP830" s="119"/>
      <c r="AQ830" s="119"/>
    </row>
    <row r="831" spans="1:43" ht="35.25" customHeight="1" x14ac:dyDescent="0.55000000000000004">
      <c r="A831" s="160"/>
      <c r="B831" s="161"/>
      <c r="C831" s="119"/>
      <c r="D831" s="162"/>
      <c r="E831" s="162"/>
      <c r="F831" s="163"/>
      <c r="G831" s="164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62"/>
      <c r="V831" s="119"/>
      <c r="W831" s="119"/>
      <c r="X831" s="119"/>
      <c r="Y831" s="119"/>
      <c r="Z831" s="119"/>
      <c r="AA831" s="119"/>
      <c r="AB831" s="119"/>
      <c r="AC831" s="119"/>
      <c r="AD831" s="119"/>
      <c r="AE831" s="119"/>
      <c r="AF831" s="119"/>
      <c r="AG831" s="119"/>
      <c r="AH831" s="119"/>
      <c r="AI831" s="119"/>
      <c r="AJ831" s="119"/>
      <c r="AK831" s="119"/>
      <c r="AL831" s="119"/>
      <c r="AM831" s="119"/>
      <c r="AN831" s="119"/>
      <c r="AO831" s="119"/>
      <c r="AP831" s="119"/>
      <c r="AQ831" s="119"/>
    </row>
    <row r="832" spans="1:43" ht="35.25" customHeight="1" x14ac:dyDescent="0.55000000000000004">
      <c r="A832" s="160"/>
      <c r="B832" s="161"/>
      <c r="C832" s="119"/>
      <c r="D832" s="162"/>
      <c r="E832" s="162"/>
      <c r="F832" s="163"/>
      <c r="G832" s="164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62"/>
      <c r="V832" s="119"/>
      <c r="W832" s="119"/>
      <c r="X832" s="119"/>
      <c r="Y832" s="119"/>
      <c r="Z832" s="119"/>
      <c r="AA832" s="119"/>
      <c r="AB832" s="119"/>
      <c r="AC832" s="119"/>
      <c r="AD832" s="119"/>
      <c r="AE832" s="119"/>
      <c r="AF832" s="119"/>
      <c r="AG832" s="119"/>
      <c r="AH832" s="119"/>
      <c r="AI832" s="119"/>
      <c r="AJ832" s="119"/>
      <c r="AK832" s="119"/>
      <c r="AL832" s="119"/>
      <c r="AM832" s="119"/>
      <c r="AN832" s="119"/>
      <c r="AO832" s="119"/>
      <c r="AP832" s="119"/>
      <c r="AQ832" s="119"/>
    </row>
    <row r="833" spans="1:43" ht="35.25" customHeight="1" x14ac:dyDescent="0.55000000000000004">
      <c r="A833" s="160"/>
      <c r="B833" s="161"/>
      <c r="C833" s="119"/>
      <c r="D833" s="162"/>
      <c r="E833" s="162"/>
      <c r="F833" s="163"/>
      <c r="G833" s="164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62"/>
      <c r="V833" s="119"/>
      <c r="W833" s="119"/>
      <c r="X833" s="119"/>
      <c r="Y833" s="119"/>
      <c r="Z833" s="119"/>
      <c r="AA833" s="119"/>
      <c r="AB833" s="119"/>
      <c r="AC833" s="119"/>
      <c r="AD833" s="119"/>
      <c r="AE833" s="119"/>
      <c r="AF833" s="119"/>
      <c r="AG833" s="119"/>
      <c r="AH833" s="119"/>
      <c r="AI833" s="119"/>
      <c r="AJ833" s="119"/>
      <c r="AK833" s="119"/>
      <c r="AL833" s="119"/>
      <c r="AM833" s="119"/>
      <c r="AN833" s="119"/>
      <c r="AO833" s="119"/>
      <c r="AP833" s="119"/>
      <c r="AQ833" s="119"/>
    </row>
    <row r="834" spans="1:43" ht="35.25" customHeight="1" x14ac:dyDescent="0.55000000000000004">
      <c r="A834" s="160"/>
      <c r="B834" s="161"/>
      <c r="C834" s="119"/>
      <c r="D834" s="162"/>
      <c r="E834" s="162"/>
      <c r="F834" s="163"/>
      <c r="G834" s="164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62"/>
      <c r="V834" s="119"/>
      <c r="W834" s="119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119"/>
      <c r="AI834" s="119"/>
      <c r="AJ834" s="119"/>
      <c r="AK834" s="119"/>
      <c r="AL834" s="119"/>
      <c r="AM834" s="119"/>
      <c r="AN834" s="119"/>
      <c r="AO834" s="119"/>
      <c r="AP834" s="119"/>
      <c r="AQ834" s="119"/>
    </row>
    <row r="835" spans="1:43" ht="35.25" customHeight="1" x14ac:dyDescent="0.55000000000000004">
      <c r="A835" s="160"/>
      <c r="B835" s="161"/>
      <c r="C835" s="119"/>
      <c r="D835" s="162"/>
      <c r="E835" s="162"/>
      <c r="F835" s="163"/>
      <c r="G835" s="164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62"/>
      <c r="V835" s="119"/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119"/>
      <c r="AI835" s="119"/>
      <c r="AJ835" s="119"/>
      <c r="AK835" s="119"/>
      <c r="AL835" s="119"/>
      <c r="AM835" s="119"/>
      <c r="AN835" s="119"/>
      <c r="AO835" s="119"/>
      <c r="AP835" s="119"/>
      <c r="AQ835" s="119"/>
    </row>
    <row r="836" spans="1:43" ht="35.25" customHeight="1" x14ac:dyDescent="0.55000000000000004">
      <c r="A836" s="160"/>
      <c r="B836" s="161"/>
      <c r="C836" s="119"/>
      <c r="D836" s="162"/>
      <c r="E836" s="162"/>
      <c r="F836" s="163"/>
      <c r="G836" s="164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62"/>
      <c r="V836" s="119"/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N836" s="119"/>
      <c r="AO836" s="119"/>
      <c r="AP836" s="119"/>
      <c r="AQ836" s="119"/>
    </row>
    <row r="837" spans="1:43" ht="35.25" customHeight="1" x14ac:dyDescent="0.55000000000000004">
      <c r="A837" s="160"/>
      <c r="B837" s="161"/>
      <c r="C837" s="119"/>
      <c r="D837" s="162"/>
      <c r="E837" s="162"/>
      <c r="F837" s="163"/>
      <c r="G837" s="164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62"/>
      <c r="V837" s="119"/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119"/>
      <c r="AI837" s="119"/>
      <c r="AJ837" s="119"/>
      <c r="AK837" s="119"/>
      <c r="AL837" s="119"/>
      <c r="AM837" s="119"/>
      <c r="AN837" s="119"/>
      <c r="AO837" s="119"/>
      <c r="AP837" s="119"/>
      <c r="AQ837" s="119"/>
    </row>
    <row r="838" spans="1:43" ht="35.25" customHeight="1" x14ac:dyDescent="0.55000000000000004">
      <c r="A838" s="160"/>
      <c r="B838" s="161"/>
      <c r="C838" s="119"/>
      <c r="D838" s="162"/>
      <c r="E838" s="162"/>
      <c r="F838" s="163"/>
      <c r="G838" s="164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62"/>
      <c r="V838" s="119"/>
      <c r="W838" s="119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119"/>
      <c r="AI838" s="119"/>
      <c r="AJ838" s="119"/>
      <c r="AK838" s="119"/>
      <c r="AL838" s="119"/>
      <c r="AM838" s="119"/>
      <c r="AN838" s="119"/>
      <c r="AO838" s="119"/>
      <c r="AP838" s="119"/>
      <c r="AQ838" s="119"/>
    </row>
    <row r="839" spans="1:43" ht="35.25" customHeight="1" x14ac:dyDescent="0.55000000000000004">
      <c r="A839" s="160"/>
      <c r="B839" s="161"/>
      <c r="C839" s="119"/>
      <c r="D839" s="162"/>
      <c r="E839" s="162"/>
      <c r="F839" s="163"/>
      <c r="G839" s="164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62"/>
      <c r="V839" s="119"/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119"/>
      <c r="AI839" s="119"/>
      <c r="AJ839" s="119"/>
      <c r="AK839" s="119"/>
      <c r="AL839" s="119"/>
      <c r="AM839" s="119"/>
      <c r="AN839" s="119"/>
      <c r="AO839" s="119"/>
      <c r="AP839" s="119"/>
      <c r="AQ839" s="119"/>
    </row>
    <row r="840" spans="1:43" ht="35.25" customHeight="1" x14ac:dyDescent="0.55000000000000004">
      <c r="A840" s="160"/>
      <c r="B840" s="161"/>
      <c r="C840" s="119"/>
      <c r="D840" s="162"/>
      <c r="E840" s="162"/>
      <c r="F840" s="163"/>
      <c r="G840" s="164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62"/>
      <c r="V840" s="119"/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19"/>
      <c r="AJ840" s="119"/>
      <c r="AK840" s="119"/>
      <c r="AL840" s="119"/>
      <c r="AM840" s="119"/>
      <c r="AN840" s="119"/>
      <c r="AO840" s="119"/>
      <c r="AP840" s="119"/>
      <c r="AQ840" s="119"/>
    </row>
    <row r="841" spans="1:43" ht="35.25" customHeight="1" x14ac:dyDescent="0.55000000000000004">
      <c r="A841" s="160"/>
      <c r="B841" s="161"/>
      <c r="C841" s="119"/>
      <c r="D841" s="162"/>
      <c r="E841" s="162"/>
      <c r="F841" s="163"/>
      <c r="G841" s="164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62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  <c r="AH841" s="119"/>
      <c r="AI841" s="119"/>
      <c r="AJ841" s="119"/>
      <c r="AK841" s="119"/>
      <c r="AL841" s="119"/>
      <c r="AM841" s="119"/>
      <c r="AN841" s="119"/>
      <c r="AO841" s="119"/>
      <c r="AP841" s="119"/>
      <c r="AQ841" s="119"/>
    </row>
    <row r="842" spans="1:43" ht="35.25" customHeight="1" x14ac:dyDescent="0.55000000000000004">
      <c r="A842" s="160"/>
      <c r="B842" s="161"/>
      <c r="C842" s="119"/>
      <c r="D842" s="162"/>
      <c r="E842" s="162"/>
      <c r="F842" s="163"/>
      <c r="G842" s="164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62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19"/>
      <c r="AM842" s="119"/>
      <c r="AN842" s="119"/>
      <c r="AO842" s="119"/>
      <c r="AP842" s="119"/>
      <c r="AQ842" s="119"/>
    </row>
    <row r="843" spans="1:43" ht="35.25" customHeight="1" x14ac:dyDescent="0.55000000000000004">
      <c r="A843" s="160"/>
      <c r="B843" s="161"/>
      <c r="C843" s="119"/>
      <c r="D843" s="162"/>
      <c r="E843" s="162"/>
      <c r="F843" s="163"/>
      <c r="G843" s="164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62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  <c r="AH843" s="119"/>
      <c r="AI843" s="119"/>
      <c r="AJ843" s="119"/>
      <c r="AK843" s="119"/>
      <c r="AL843" s="119"/>
      <c r="AM843" s="119"/>
      <c r="AN843" s="119"/>
      <c r="AO843" s="119"/>
      <c r="AP843" s="119"/>
      <c r="AQ843" s="119"/>
    </row>
    <row r="844" spans="1:43" ht="35.25" customHeight="1" x14ac:dyDescent="0.55000000000000004">
      <c r="A844" s="160"/>
      <c r="B844" s="161"/>
      <c r="C844" s="119"/>
      <c r="D844" s="162"/>
      <c r="E844" s="162"/>
      <c r="F844" s="163"/>
      <c r="G844" s="164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62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19"/>
      <c r="AM844" s="119"/>
      <c r="AN844" s="119"/>
      <c r="AO844" s="119"/>
      <c r="AP844" s="119"/>
      <c r="AQ844" s="119"/>
    </row>
    <row r="845" spans="1:43" ht="35.25" customHeight="1" x14ac:dyDescent="0.55000000000000004">
      <c r="A845" s="160"/>
      <c r="B845" s="161"/>
      <c r="C845" s="119"/>
      <c r="D845" s="162"/>
      <c r="E845" s="162"/>
      <c r="F845" s="163"/>
      <c r="G845" s="164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62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119"/>
      <c r="AI845" s="119"/>
      <c r="AJ845" s="119"/>
      <c r="AK845" s="119"/>
      <c r="AL845" s="119"/>
      <c r="AM845" s="119"/>
      <c r="AN845" s="119"/>
      <c r="AO845" s="119"/>
      <c r="AP845" s="119"/>
      <c r="AQ845" s="119"/>
    </row>
    <row r="846" spans="1:43" ht="35.25" customHeight="1" x14ac:dyDescent="0.55000000000000004">
      <c r="A846" s="160"/>
      <c r="B846" s="161"/>
      <c r="C846" s="119"/>
      <c r="D846" s="162"/>
      <c r="E846" s="162"/>
      <c r="F846" s="163"/>
      <c r="G846" s="164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62"/>
      <c r="V846" s="119"/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</row>
    <row r="847" spans="1:43" ht="35.25" customHeight="1" x14ac:dyDescent="0.55000000000000004">
      <c r="A847" s="160"/>
      <c r="B847" s="161"/>
      <c r="C847" s="119"/>
      <c r="D847" s="162"/>
      <c r="E847" s="162"/>
      <c r="F847" s="163"/>
      <c r="G847" s="164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62"/>
      <c r="V847" s="119"/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N847" s="119"/>
      <c r="AO847" s="119"/>
      <c r="AP847" s="119"/>
      <c r="AQ847" s="119"/>
    </row>
    <row r="848" spans="1:43" ht="35.25" customHeight="1" x14ac:dyDescent="0.55000000000000004">
      <c r="A848" s="160"/>
      <c r="B848" s="161"/>
      <c r="C848" s="119"/>
      <c r="D848" s="162"/>
      <c r="E848" s="162"/>
      <c r="F848" s="163"/>
      <c r="G848" s="164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62"/>
      <c r="V848" s="119"/>
      <c r="W848" s="119"/>
      <c r="X848" s="119"/>
      <c r="Y848" s="119"/>
      <c r="Z848" s="119"/>
      <c r="AA848" s="119"/>
      <c r="AB848" s="119"/>
      <c r="AC848" s="119"/>
      <c r="AD848" s="119"/>
      <c r="AE848" s="119"/>
      <c r="AF848" s="119"/>
      <c r="AG848" s="119"/>
      <c r="AH848" s="119"/>
      <c r="AI848" s="119"/>
      <c r="AJ848" s="119"/>
      <c r="AK848" s="119"/>
      <c r="AL848" s="119"/>
      <c r="AM848" s="119"/>
      <c r="AN848" s="119"/>
      <c r="AO848" s="119"/>
      <c r="AP848" s="119"/>
      <c r="AQ848" s="119"/>
    </row>
    <row r="849" spans="1:43" ht="35.25" customHeight="1" x14ac:dyDescent="0.55000000000000004">
      <c r="A849" s="160"/>
      <c r="B849" s="161"/>
      <c r="C849" s="119"/>
      <c r="D849" s="162"/>
      <c r="E849" s="162"/>
      <c r="F849" s="163"/>
      <c r="G849" s="164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62"/>
      <c r="V849" s="119"/>
      <c r="W849" s="119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19"/>
      <c r="AH849" s="119"/>
      <c r="AI849" s="119"/>
      <c r="AJ849" s="119"/>
      <c r="AK849" s="119"/>
      <c r="AL849" s="119"/>
      <c r="AM849" s="119"/>
      <c r="AN849" s="119"/>
      <c r="AO849" s="119"/>
      <c r="AP849" s="119"/>
      <c r="AQ849" s="119"/>
    </row>
    <row r="850" spans="1:43" ht="35.25" customHeight="1" x14ac:dyDescent="0.55000000000000004">
      <c r="A850" s="160"/>
      <c r="B850" s="161"/>
      <c r="C850" s="119"/>
      <c r="D850" s="162"/>
      <c r="E850" s="162"/>
      <c r="F850" s="163"/>
      <c r="G850" s="164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62"/>
      <c r="V850" s="119"/>
      <c r="W850" s="119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19"/>
      <c r="AM850" s="119"/>
      <c r="AN850" s="119"/>
      <c r="AO850" s="119"/>
      <c r="AP850" s="119"/>
      <c r="AQ850" s="119"/>
    </row>
    <row r="851" spans="1:43" ht="35.25" customHeight="1" x14ac:dyDescent="0.55000000000000004">
      <c r="A851" s="160"/>
      <c r="B851" s="161"/>
      <c r="C851" s="119"/>
      <c r="D851" s="162"/>
      <c r="E851" s="162"/>
      <c r="F851" s="163"/>
      <c r="G851" s="164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62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N851" s="119"/>
      <c r="AO851" s="119"/>
      <c r="AP851" s="119"/>
      <c r="AQ851" s="119"/>
    </row>
    <row r="852" spans="1:43" ht="35.25" customHeight="1" x14ac:dyDescent="0.55000000000000004">
      <c r="A852" s="160"/>
      <c r="B852" s="161"/>
      <c r="C852" s="119"/>
      <c r="D852" s="162"/>
      <c r="E852" s="162"/>
      <c r="F852" s="163"/>
      <c r="G852" s="164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62"/>
      <c r="V852" s="119"/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</row>
    <row r="853" spans="1:43" ht="35.25" customHeight="1" x14ac:dyDescent="0.55000000000000004">
      <c r="A853" s="160"/>
      <c r="B853" s="161"/>
      <c r="C853" s="119"/>
      <c r="D853" s="162"/>
      <c r="E853" s="162"/>
      <c r="F853" s="163"/>
      <c r="G853" s="164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62"/>
      <c r="V853" s="119"/>
      <c r="W853" s="119"/>
      <c r="X853" s="119"/>
      <c r="Y853" s="119"/>
      <c r="Z853" s="119"/>
      <c r="AA853" s="119"/>
      <c r="AB853" s="119"/>
      <c r="AC853" s="119"/>
      <c r="AD853" s="119"/>
      <c r="AE853" s="119"/>
      <c r="AF853" s="119"/>
      <c r="AG853" s="119"/>
      <c r="AH853" s="119"/>
      <c r="AI853" s="119"/>
      <c r="AJ853" s="119"/>
      <c r="AK853" s="119"/>
      <c r="AL853" s="119"/>
      <c r="AM853" s="119"/>
      <c r="AN853" s="119"/>
      <c r="AO853" s="119"/>
      <c r="AP853" s="119"/>
      <c r="AQ853" s="119"/>
    </row>
    <row r="854" spans="1:43" ht="35.25" customHeight="1" x14ac:dyDescent="0.55000000000000004">
      <c r="A854" s="160"/>
      <c r="B854" s="161"/>
      <c r="C854" s="119"/>
      <c r="D854" s="162"/>
      <c r="E854" s="162"/>
      <c r="F854" s="163"/>
      <c r="G854" s="164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62"/>
      <c r="V854" s="119"/>
      <c r="W854" s="119"/>
      <c r="X854" s="119"/>
      <c r="Y854" s="119"/>
      <c r="Z854" s="119"/>
      <c r="AA854" s="119"/>
      <c r="AB854" s="119"/>
      <c r="AC854" s="119"/>
      <c r="AD854" s="119"/>
      <c r="AE854" s="119"/>
      <c r="AF854" s="119"/>
      <c r="AG854" s="119"/>
      <c r="AH854" s="119"/>
      <c r="AI854" s="119"/>
      <c r="AJ854" s="119"/>
      <c r="AK854" s="119"/>
      <c r="AL854" s="119"/>
      <c r="AM854" s="119"/>
      <c r="AN854" s="119"/>
      <c r="AO854" s="119"/>
      <c r="AP854" s="119"/>
      <c r="AQ854" s="119"/>
    </row>
    <row r="855" spans="1:43" ht="35.25" customHeight="1" x14ac:dyDescent="0.55000000000000004">
      <c r="A855" s="160"/>
      <c r="B855" s="161"/>
      <c r="C855" s="119"/>
      <c r="D855" s="162"/>
      <c r="E855" s="162"/>
      <c r="F855" s="163"/>
      <c r="G855" s="164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62"/>
      <c r="V855" s="119"/>
      <c r="W855" s="119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19"/>
      <c r="AH855" s="119"/>
      <c r="AI855" s="119"/>
      <c r="AJ855" s="119"/>
      <c r="AK855" s="119"/>
      <c r="AL855" s="119"/>
      <c r="AM855" s="119"/>
      <c r="AN855" s="119"/>
      <c r="AO855" s="119"/>
      <c r="AP855" s="119"/>
      <c r="AQ855" s="119"/>
    </row>
    <row r="856" spans="1:43" ht="35.25" customHeight="1" x14ac:dyDescent="0.55000000000000004">
      <c r="A856" s="160"/>
      <c r="B856" s="161"/>
      <c r="C856" s="119"/>
      <c r="D856" s="162"/>
      <c r="E856" s="162"/>
      <c r="F856" s="163"/>
      <c r="G856" s="164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62"/>
      <c r="V856" s="119"/>
      <c r="W856" s="119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N856" s="119"/>
      <c r="AO856" s="119"/>
      <c r="AP856" s="119"/>
      <c r="AQ856" s="119"/>
    </row>
    <row r="857" spans="1:43" ht="35.25" customHeight="1" x14ac:dyDescent="0.55000000000000004">
      <c r="A857" s="160"/>
      <c r="B857" s="161"/>
      <c r="C857" s="119"/>
      <c r="D857" s="162"/>
      <c r="E857" s="162"/>
      <c r="F857" s="163"/>
      <c r="G857" s="164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62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</row>
    <row r="858" spans="1:43" ht="35.25" customHeight="1" x14ac:dyDescent="0.55000000000000004">
      <c r="A858" s="160"/>
      <c r="B858" s="161"/>
      <c r="C858" s="119"/>
      <c r="D858" s="162"/>
      <c r="E858" s="162"/>
      <c r="F858" s="163"/>
      <c r="G858" s="164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62"/>
      <c r="V858" s="119"/>
      <c r="W858" s="119"/>
      <c r="X858" s="119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19"/>
      <c r="AM858" s="119"/>
      <c r="AN858" s="119"/>
      <c r="AO858" s="119"/>
      <c r="AP858" s="119"/>
      <c r="AQ858" s="119"/>
    </row>
    <row r="859" spans="1:43" ht="35.25" customHeight="1" x14ac:dyDescent="0.55000000000000004">
      <c r="A859" s="160"/>
      <c r="B859" s="161"/>
      <c r="C859" s="119"/>
      <c r="D859" s="162"/>
      <c r="E859" s="162"/>
      <c r="F859" s="163"/>
      <c r="G859" s="164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62"/>
      <c r="V859" s="119"/>
      <c r="W859" s="119"/>
      <c r="X859" s="119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19"/>
      <c r="AM859" s="119"/>
      <c r="AN859" s="119"/>
      <c r="AO859" s="119"/>
      <c r="AP859" s="119"/>
      <c r="AQ859" s="119"/>
    </row>
    <row r="860" spans="1:43" ht="35.25" customHeight="1" x14ac:dyDescent="0.55000000000000004">
      <c r="A860" s="160"/>
      <c r="B860" s="161"/>
      <c r="C860" s="119"/>
      <c r="D860" s="162"/>
      <c r="E860" s="162"/>
      <c r="F860" s="163"/>
      <c r="G860" s="164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62"/>
      <c r="V860" s="119"/>
      <c r="W860" s="119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  <c r="AM860" s="119"/>
      <c r="AN860" s="119"/>
      <c r="AO860" s="119"/>
      <c r="AP860" s="119"/>
      <c r="AQ860" s="119"/>
    </row>
    <row r="861" spans="1:43" ht="35.25" customHeight="1" x14ac:dyDescent="0.55000000000000004">
      <c r="A861" s="160"/>
      <c r="B861" s="161"/>
      <c r="C861" s="119"/>
      <c r="D861" s="162"/>
      <c r="E861" s="162"/>
      <c r="F861" s="163"/>
      <c r="G861" s="164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62"/>
      <c r="V861" s="119"/>
      <c r="W861" s="119"/>
      <c r="X861" s="119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19"/>
      <c r="AM861" s="119"/>
      <c r="AN861" s="119"/>
      <c r="AO861" s="119"/>
      <c r="AP861" s="119"/>
      <c r="AQ861" s="119"/>
    </row>
    <row r="862" spans="1:43" ht="35.25" customHeight="1" x14ac:dyDescent="0.55000000000000004">
      <c r="A862" s="160"/>
      <c r="B862" s="161"/>
      <c r="C862" s="119"/>
      <c r="D862" s="162"/>
      <c r="E862" s="162"/>
      <c r="F862" s="163"/>
      <c r="G862" s="164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62"/>
      <c r="V862" s="119"/>
      <c r="W862" s="119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  <c r="AM862" s="119"/>
      <c r="AN862" s="119"/>
      <c r="AO862" s="119"/>
      <c r="AP862" s="119"/>
      <c r="AQ862" s="119"/>
    </row>
    <row r="863" spans="1:43" ht="35.25" customHeight="1" x14ac:dyDescent="0.55000000000000004">
      <c r="A863" s="160"/>
      <c r="B863" s="161"/>
      <c r="C863" s="119"/>
      <c r="D863" s="162"/>
      <c r="E863" s="162"/>
      <c r="F863" s="163"/>
      <c r="G863" s="164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62"/>
      <c r="V863" s="119"/>
      <c r="W863" s="119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  <c r="AL863" s="119"/>
      <c r="AM863" s="119"/>
      <c r="AN863" s="119"/>
      <c r="AO863" s="119"/>
      <c r="AP863" s="119"/>
      <c r="AQ863" s="119"/>
    </row>
    <row r="864" spans="1:43" ht="35.25" customHeight="1" x14ac:dyDescent="0.55000000000000004">
      <c r="A864" s="160"/>
      <c r="B864" s="161"/>
      <c r="C864" s="119"/>
      <c r="D864" s="162"/>
      <c r="E864" s="162"/>
      <c r="F864" s="163"/>
      <c r="G864" s="164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62"/>
      <c r="V864" s="119"/>
      <c r="W864" s="119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  <c r="AM864" s="119"/>
      <c r="AN864" s="119"/>
      <c r="AO864" s="119"/>
      <c r="AP864" s="119"/>
      <c r="AQ864" s="119"/>
    </row>
    <row r="865" spans="1:43" ht="35.25" customHeight="1" x14ac:dyDescent="0.55000000000000004">
      <c r="A865" s="160"/>
      <c r="B865" s="161"/>
      <c r="C865" s="119"/>
      <c r="D865" s="162"/>
      <c r="E865" s="162"/>
      <c r="F865" s="163"/>
      <c r="G865" s="164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62"/>
      <c r="V865" s="119"/>
      <c r="W865" s="119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N865" s="119"/>
      <c r="AO865" s="119"/>
      <c r="AP865" s="119"/>
      <c r="AQ865" s="119"/>
    </row>
    <row r="866" spans="1:43" ht="35.25" customHeight="1" x14ac:dyDescent="0.55000000000000004">
      <c r="A866" s="160"/>
      <c r="B866" s="161"/>
      <c r="C866" s="119"/>
      <c r="D866" s="162"/>
      <c r="E866" s="162"/>
      <c r="F866" s="163"/>
      <c r="G866" s="164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62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N866" s="119"/>
      <c r="AO866" s="119"/>
      <c r="AP866" s="119"/>
      <c r="AQ866" s="119"/>
    </row>
    <row r="867" spans="1:43" ht="35.25" customHeight="1" x14ac:dyDescent="0.55000000000000004">
      <c r="A867" s="160"/>
      <c r="B867" s="161"/>
      <c r="C867" s="119"/>
      <c r="D867" s="162"/>
      <c r="E867" s="162"/>
      <c r="F867" s="163"/>
      <c r="G867" s="164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62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19"/>
      <c r="AM867" s="119"/>
      <c r="AN867" s="119"/>
      <c r="AO867" s="119"/>
      <c r="AP867" s="119"/>
      <c r="AQ867" s="119"/>
    </row>
    <row r="868" spans="1:43" ht="35.25" customHeight="1" x14ac:dyDescent="0.55000000000000004">
      <c r="A868" s="160"/>
      <c r="B868" s="161"/>
      <c r="C868" s="119"/>
      <c r="D868" s="162"/>
      <c r="E868" s="162"/>
      <c r="F868" s="163"/>
      <c r="G868" s="164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62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19"/>
      <c r="AM868" s="119"/>
      <c r="AN868" s="119"/>
      <c r="AO868" s="119"/>
      <c r="AP868" s="119"/>
      <c r="AQ868" s="119"/>
    </row>
    <row r="869" spans="1:43" ht="35.25" customHeight="1" x14ac:dyDescent="0.55000000000000004">
      <c r="A869" s="160"/>
      <c r="B869" s="161"/>
      <c r="C869" s="119"/>
      <c r="D869" s="162"/>
      <c r="E869" s="162"/>
      <c r="F869" s="163"/>
      <c r="G869" s="164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62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19"/>
      <c r="AM869" s="119"/>
      <c r="AN869" s="119"/>
      <c r="AO869" s="119"/>
      <c r="AP869" s="119"/>
      <c r="AQ869" s="119"/>
    </row>
    <row r="870" spans="1:43" ht="35.25" customHeight="1" x14ac:dyDescent="0.55000000000000004">
      <c r="A870" s="160"/>
      <c r="B870" s="161"/>
      <c r="C870" s="119"/>
      <c r="D870" s="162"/>
      <c r="E870" s="162"/>
      <c r="F870" s="163"/>
      <c r="G870" s="164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62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N870" s="119"/>
      <c r="AO870" s="119"/>
      <c r="AP870" s="119"/>
      <c r="AQ870" s="119"/>
    </row>
    <row r="871" spans="1:43" ht="35.25" customHeight="1" x14ac:dyDescent="0.55000000000000004">
      <c r="A871" s="160"/>
      <c r="B871" s="161"/>
      <c r="C871" s="119"/>
      <c r="D871" s="162"/>
      <c r="E871" s="162"/>
      <c r="F871" s="163"/>
      <c r="G871" s="164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62"/>
      <c r="V871" s="119"/>
      <c r="W871" s="119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19"/>
      <c r="AM871" s="119"/>
      <c r="AN871" s="119"/>
      <c r="AO871" s="119"/>
      <c r="AP871" s="119"/>
      <c r="AQ871" s="119"/>
    </row>
  </sheetData>
  <autoFilter ref="A7:AQ62"/>
  <mergeCells count="1">
    <mergeCell ref="E1:L2"/>
  </mergeCells>
  <printOptions horizontalCentered="1"/>
  <pageMargins left="0.43307086614173229" right="0.31496062992125984" top="0.39370078740157483" bottom="0.39370078740157483" header="0" footer="0"/>
  <pageSetup paperSize="9" scale="38" orientation="landscape" r:id="rId1"/>
  <headerFooter>
    <oddFooter>&amp;C&amp;P/</oddFoot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Z873"/>
  <sheetViews>
    <sheetView view="pageBreakPreview" zoomScale="60" zoomScaleNormal="86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E1" sqref="E1:L2"/>
    </sheetView>
  </sheetViews>
  <sheetFormatPr defaultColWidth="12.625" defaultRowHeight="15" customHeight="1" x14ac:dyDescent="0.2"/>
  <cols>
    <col min="1" max="1" width="7" style="165" customWidth="1"/>
    <col min="2" max="2" width="17.5" style="110" customWidth="1"/>
    <col min="3" max="3" width="27" style="110" customWidth="1"/>
    <col min="4" max="4" width="31.875" style="110" customWidth="1"/>
    <col min="5" max="5" width="10" style="110" customWidth="1"/>
    <col min="6" max="6" width="8.875" style="110" customWidth="1"/>
    <col min="7" max="7" width="10.625" style="110" customWidth="1"/>
    <col min="8" max="8" width="8" style="110" customWidth="1"/>
    <col min="9" max="9" width="18.875" style="110" customWidth="1"/>
    <col min="10" max="10" width="23.125" style="110" customWidth="1"/>
    <col min="11" max="11" width="20.625" style="110" customWidth="1"/>
    <col min="12" max="12" width="18.875" style="110" customWidth="1"/>
    <col min="13" max="13" width="9.625" style="110" customWidth="1"/>
    <col min="14" max="14" width="9.125" style="110" customWidth="1"/>
    <col min="15" max="15" width="14.875" style="110" customWidth="1"/>
    <col min="16" max="16" width="7.125" style="110" customWidth="1"/>
    <col min="17" max="17" width="32.75" style="110" hidden="1" customWidth="1"/>
    <col min="18" max="18" width="15.125" style="110" hidden="1" customWidth="1"/>
    <col min="19" max="19" width="31" style="110" customWidth="1"/>
    <col min="20" max="20" width="12.625" style="110" hidden="1" customWidth="1"/>
    <col min="21" max="21" width="31.875" style="110" hidden="1" customWidth="1"/>
    <col min="22" max="22" width="15.875" style="110" hidden="1" customWidth="1"/>
    <col min="23" max="23" width="7.875" style="110" hidden="1" customWidth="1"/>
    <col min="24" max="24" width="6.625" style="110" hidden="1" customWidth="1"/>
    <col min="25" max="33" width="11" style="110" hidden="1" customWidth="1"/>
    <col min="34" max="43" width="11" style="110" customWidth="1"/>
    <col min="44" max="16384" width="12.625" style="110"/>
  </cols>
  <sheetData>
    <row r="1" spans="1:43" ht="35.25" customHeight="1" x14ac:dyDescent="0.55000000000000004">
      <c r="A1" s="103" t="s">
        <v>500</v>
      </c>
      <c r="B1" s="104"/>
      <c r="C1" s="105"/>
      <c r="D1" s="105"/>
      <c r="E1" s="224" t="s">
        <v>800</v>
      </c>
      <c r="F1" s="224"/>
      <c r="G1" s="224"/>
      <c r="H1" s="224"/>
      <c r="I1" s="224"/>
      <c r="J1" s="224"/>
      <c r="K1" s="224"/>
      <c r="L1" s="224"/>
      <c r="T1" s="111"/>
      <c r="U1" s="105"/>
      <c r="Y1" s="112" t="s">
        <v>0</v>
      </c>
      <c r="Z1" s="113" t="s">
        <v>1</v>
      </c>
      <c r="AA1" s="114"/>
      <c r="AB1" s="115"/>
      <c r="AC1" s="116"/>
      <c r="AD1" s="117" t="s">
        <v>2</v>
      </c>
      <c r="AE1" s="118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</row>
    <row r="2" spans="1:43" ht="35.25" customHeight="1" x14ac:dyDescent="0.55000000000000004">
      <c r="A2" s="120" t="s">
        <v>501</v>
      </c>
      <c r="B2" s="104"/>
      <c r="C2" s="105"/>
      <c r="D2" s="121"/>
      <c r="E2" s="224"/>
      <c r="F2" s="224"/>
      <c r="G2" s="224"/>
      <c r="H2" s="224"/>
      <c r="I2" s="224"/>
      <c r="J2" s="224"/>
      <c r="K2" s="224"/>
      <c r="L2" s="224"/>
      <c r="T2" s="111"/>
      <c r="U2" s="121"/>
      <c r="Y2" s="109"/>
      <c r="Z2" s="113" t="s">
        <v>3</v>
      </c>
      <c r="AA2" s="123" t="e">
        <f>VLOOKUP(AA1,B8:T64,2,FALSE)</f>
        <v>#N/A</v>
      </c>
      <c r="AB2" s="124"/>
      <c r="AC2" s="124"/>
      <c r="AD2" s="125"/>
      <c r="AE2" s="118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ht="35.25" customHeight="1" x14ac:dyDescent="0.55000000000000004">
      <c r="A3" s="110"/>
      <c r="B3" s="104"/>
      <c r="C3" s="105"/>
      <c r="G3" s="107"/>
      <c r="H3" s="108"/>
      <c r="I3" s="109"/>
      <c r="K3" s="107"/>
      <c r="L3" s="122"/>
      <c r="T3" s="126" t="s">
        <v>4</v>
      </c>
      <c r="U3" s="105"/>
      <c r="Y3" s="109"/>
      <c r="Z3" s="113" t="s">
        <v>5</v>
      </c>
      <c r="AA3" s="127" t="e">
        <f>VLOOKUP(AA1,B8:T64,13,FALSE)</f>
        <v>#N/A</v>
      </c>
      <c r="AB3" s="126" t="s">
        <v>6</v>
      </c>
      <c r="AC3" s="126"/>
      <c r="AD3" s="128" t="s">
        <v>7</v>
      </c>
      <c r="AE3" s="127" t="e">
        <f>VLOOKUP(AA1,B8:T64,14,FALSE)</f>
        <v>#N/A</v>
      </c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</row>
    <row r="4" spans="1:43" ht="35.25" customHeight="1" x14ac:dyDescent="0.55000000000000004">
      <c r="A4" s="129"/>
      <c r="B4" s="122" t="s">
        <v>502</v>
      </c>
      <c r="C4" s="105"/>
      <c r="G4" s="107"/>
      <c r="H4" s="108"/>
      <c r="I4" s="109"/>
      <c r="J4" s="23" t="s">
        <v>8</v>
      </c>
      <c r="K4" s="107"/>
      <c r="L4" s="108"/>
      <c r="T4" s="122"/>
      <c r="U4" s="105"/>
      <c r="Y4" s="109"/>
      <c r="Z4" s="113" t="s">
        <v>9</v>
      </c>
      <c r="AA4" s="130"/>
      <c r="AB4" s="130"/>
      <c r="AC4" s="130"/>
      <c r="AD4" s="131" t="e">
        <f>VLOOKUP(AA1,B8:T64,8,FALSE)</f>
        <v>#N/A</v>
      </c>
      <c r="AE4" s="132" t="s">
        <v>10</v>
      </c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1:43" ht="35.25" customHeight="1" x14ac:dyDescent="0.55000000000000004">
      <c r="A5" s="133"/>
      <c r="B5" s="122" t="s">
        <v>503</v>
      </c>
      <c r="C5" s="105"/>
      <c r="D5" s="105"/>
      <c r="E5" s="105"/>
      <c r="F5" s="106"/>
      <c r="G5" s="107"/>
      <c r="H5" s="108"/>
      <c r="I5" s="109"/>
      <c r="J5" s="23" t="s">
        <v>11</v>
      </c>
      <c r="K5" s="107"/>
      <c r="L5" s="108"/>
      <c r="M5" s="118"/>
      <c r="N5" s="119"/>
      <c r="O5" s="119"/>
      <c r="P5" s="134"/>
      <c r="Q5" s="134"/>
      <c r="R5" s="134"/>
      <c r="S5" s="135"/>
      <c r="T5" s="122"/>
      <c r="U5" s="105"/>
      <c r="V5" s="10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1:43" ht="35.25" customHeight="1" x14ac:dyDescent="0.55000000000000004">
      <c r="A6" s="136"/>
      <c r="B6" s="122" t="s">
        <v>504</v>
      </c>
      <c r="C6" s="105"/>
      <c r="D6" s="105"/>
      <c r="E6" s="105"/>
      <c r="F6" s="106"/>
      <c r="G6" s="107"/>
      <c r="H6" s="108"/>
      <c r="I6" s="109"/>
      <c r="J6" s="23" t="s">
        <v>12</v>
      </c>
      <c r="K6" s="107"/>
      <c r="L6" s="108"/>
      <c r="M6" s="118"/>
      <c r="N6" s="119"/>
      <c r="O6" s="119"/>
      <c r="P6" s="134"/>
      <c r="Q6" s="134"/>
      <c r="R6" s="134"/>
      <c r="S6" s="135"/>
      <c r="T6" s="122"/>
      <c r="U6" s="105"/>
      <c r="V6" s="10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</row>
    <row r="7" spans="1:43" s="145" customFormat="1" ht="85.9" customHeight="1" x14ac:dyDescent="0.55000000000000004">
      <c r="A7" s="137" t="s">
        <v>14</v>
      </c>
      <c r="B7" s="138" t="s">
        <v>15</v>
      </c>
      <c r="C7" s="138" t="s">
        <v>505</v>
      </c>
      <c r="D7" s="138" t="s">
        <v>17</v>
      </c>
      <c r="E7" s="138" t="s">
        <v>18</v>
      </c>
      <c r="F7" s="138" t="s">
        <v>19</v>
      </c>
      <c r="G7" s="139" t="s">
        <v>20</v>
      </c>
      <c r="H7" s="138" t="s">
        <v>21</v>
      </c>
      <c r="I7" s="139" t="s">
        <v>22</v>
      </c>
      <c r="J7" s="139" t="s">
        <v>23</v>
      </c>
      <c r="K7" s="139" t="s">
        <v>24</v>
      </c>
      <c r="L7" s="139" t="s">
        <v>25</v>
      </c>
      <c r="M7" s="138" t="s">
        <v>26</v>
      </c>
      <c r="N7" s="138" t="s">
        <v>7</v>
      </c>
      <c r="O7" s="140" t="s">
        <v>27</v>
      </c>
      <c r="P7" s="141" t="s">
        <v>28</v>
      </c>
      <c r="Q7" s="142" t="s">
        <v>29</v>
      </c>
      <c r="R7" s="141" t="s">
        <v>30</v>
      </c>
      <c r="S7" s="143" t="s">
        <v>31</v>
      </c>
      <c r="T7" s="138" t="s">
        <v>32</v>
      </c>
      <c r="U7" s="138" t="s">
        <v>33</v>
      </c>
      <c r="V7" s="139" t="s">
        <v>34</v>
      </c>
      <c r="W7" s="138" t="s">
        <v>35</v>
      </c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</row>
    <row r="8" spans="1:43" s="157" customFormat="1" ht="145.5" x14ac:dyDescent="0.55000000000000004">
      <c r="A8" s="68">
        <v>27</v>
      </c>
      <c r="B8" s="193">
        <v>9448</v>
      </c>
      <c r="C8" s="50" t="s">
        <v>99</v>
      </c>
      <c r="D8" s="50"/>
      <c r="E8" s="50"/>
      <c r="F8" s="168"/>
      <c r="G8" s="74">
        <v>11383</v>
      </c>
      <c r="H8" s="68">
        <v>8</v>
      </c>
      <c r="I8" s="74">
        <v>339815900</v>
      </c>
      <c r="J8" s="74">
        <f>ROUND(I8*1.035,-2)</f>
        <v>351709500</v>
      </c>
      <c r="K8" s="74">
        <f>ROUND(I8*1.05,-2)</f>
        <v>356806700</v>
      </c>
      <c r="L8" s="74">
        <f>ROUND(I8*1.3,-2)</f>
        <v>441760700</v>
      </c>
      <c r="M8" s="213">
        <v>1050</v>
      </c>
      <c r="N8" s="68">
        <v>34</v>
      </c>
      <c r="O8" s="72"/>
      <c r="P8" s="73" t="s">
        <v>47</v>
      </c>
      <c r="Q8" s="73" t="s">
        <v>48</v>
      </c>
      <c r="R8" s="73"/>
      <c r="S8" s="214" t="s">
        <v>684</v>
      </c>
      <c r="T8" s="215" t="s">
        <v>40</v>
      </c>
      <c r="U8" s="50" t="s">
        <v>100</v>
      </c>
      <c r="V8" s="74">
        <v>339815900</v>
      </c>
      <c r="W8" s="68" t="s">
        <v>50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</row>
    <row r="9" spans="1:43" s="157" customFormat="1" ht="145.5" x14ac:dyDescent="0.55000000000000004">
      <c r="A9" s="68">
        <v>28</v>
      </c>
      <c r="B9" s="193">
        <v>9535</v>
      </c>
      <c r="C9" s="50" t="s">
        <v>101</v>
      </c>
      <c r="D9" s="50"/>
      <c r="E9" s="50"/>
      <c r="F9" s="168"/>
      <c r="G9" s="74"/>
      <c r="H9" s="68"/>
      <c r="I9" s="74"/>
      <c r="J9" s="74">
        <f>ROUND(I9*1.035,-2)</f>
        <v>0</v>
      </c>
      <c r="K9" s="74">
        <f>ROUND(I9*1.05,-2)</f>
        <v>0</v>
      </c>
      <c r="L9" s="74">
        <f>ROUND(I9*1.3,-2)</f>
        <v>0</v>
      </c>
      <c r="M9" s="68"/>
      <c r="N9" s="68"/>
      <c r="O9" s="72"/>
      <c r="P9" s="73" t="s">
        <v>47</v>
      </c>
      <c r="Q9" s="73" t="s">
        <v>48</v>
      </c>
      <c r="R9" s="73"/>
      <c r="S9" s="71" t="s">
        <v>685</v>
      </c>
      <c r="T9" s="215" t="s">
        <v>40</v>
      </c>
      <c r="U9" s="50" t="s">
        <v>101</v>
      </c>
      <c r="V9" s="74"/>
      <c r="W9" s="68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</row>
    <row r="10" spans="1:43" s="157" customFormat="1" ht="139.5" x14ac:dyDescent="0.55000000000000004">
      <c r="A10" s="68">
        <v>47</v>
      </c>
      <c r="B10" s="216">
        <v>10118</v>
      </c>
      <c r="C10" s="50" t="s">
        <v>151</v>
      </c>
      <c r="D10" s="50" t="s">
        <v>151</v>
      </c>
      <c r="E10" s="50"/>
      <c r="F10" s="168"/>
      <c r="G10" s="74">
        <v>345</v>
      </c>
      <c r="H10" s="68">
        <v>1</v>
      </c>
      <c r="I10" s="74">
        <v>8095000</v>
      </c>
      <c r="J10" s="74">
        <f>ROUND(I10*1.035,-2)</f>
        <v>8378300</v>
      </c>
      <c r="K10" s="74">
        <f>ROUND(I10*1.05,-2)</f>
        <v>8499800</v>
      </c>
      <c r="L10" s="74">
        <f>ROUND(I10*1.3,-2)</f>
        <v>10523500</v>
      </c>
      <c r="M10" s="68"/>
      <c r="N10" s="68"/>
      <c r="O10" s="72" t="s">
        <v>152</v>
      </c>
      <c r="P10" s="73" t="s">
        <v>47</v>
      </c>
      <c r="Q10" s="73" t="s">
        <v>153</v>
      </c>
      <c r="R10" s="73"/>
      <c r="S10" s="71" t="s">
        <v>686</v>
      </c>
      <c r="T10" s="215" t="s">
        <v>40</v>
      </c>
      <c r="U10" s="50" t="s">
        <v>155</v>
      </c>
      <c r="V10" s="74">
        <v>8095000</v>
      </c>
      <c r="W10" s="68" t="s">
        <v>50</v>
      </c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</row>
    <row r="11" spans="1:43" s="157" customFormat="1" ht="232.5" x14ac:dyDescent="0.55000000000000004">
      <c r="A11" s="68">
        <v>101</v>
      </c>
      <c r="B11" s="193">
        <v>11006</v>
      </c>
      <c r="C11" s="50" t="s">
        <v>288</v>
      </c>
      <c r="D11" s="50" t="s">
        <v>289</v>
      </c>
      <c r="E11" s="50"/>
      <c r="F11" s="168"/>
      <c r="G11" s="74"/>
      <c r="H11" s="68"/>
      <c r="I11" s="74"/>
      <c r="J11" s="74">
        <v>0</v>
      </c>
      <c r="K11" s="74">
        <v>0</v>
      </c>
      <c r="L11" s="74">
        <v>0</v>
      </c>
      <c r="M11" s="68"/>
      <c r="N11" s="68"/>
      <c r="O11" s="89" t="s">
        <v>56</v>
      </c>
      <c r="P11" s="73" t="s">
        <v>47</v>
      </c>
      <c r="Q11" s="73" t="s">
        <v>290</v>
      </c>
      <c r="R11" s="71" t="s">
        <v>291</v>
      </c>
      <c r="S11" s="217" t="s">
        <v>687</v>
      </c>
      <c r="T11" s="74"/>
      <c r="U11" s="68"/>
      <c r="V11" s="151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</row>
    <row r="12" spans="1:43" s="157" customFormat="1" ht="85.5" x14ac:dyDescent="0.55000000000000004">
      <c r="A12" s="68">
        <v>111</v>
      </c>
      <c r="B12" s="193" t="s">
        <v>320</v>
      </c>
      <c r="C12" s="50" t="s">
        <v>321</v>
      </c>
      <c r="D12" s="50"/>
      <c r="E12" s="50"/>
      <c r="F12" s="168"/>
      <c r="G12" s="74">
        <v>76</v>
      </c>
      <c r="H12" s="68">
        <v>2</v>
      </c>
      <c r="I12" s="74">
        <v>699500</v>
      </c>
      <c r="J12" s="74">
        <v>724000</v>
      </c>
      <c r="K12" s="74">
        <v>734500</v>
      </c>
      <c r="L12" s="74">
        <v>909400</v>
      </c>
      <c r="M12" s="68">
        <v>240</v>
      </c>
      <c r="N12" s="68">
        <v>8</v>
      </c>
      <c r="O12" s="72"/>
      <c r="P12" s="73" t="s">
        <v>47</v>
      </c>
      <c r="Q12" s="218"/>
      <c r="R12" s="71"/>
      <c r="S12" s="218" t="s">
        <v>660</v>
      </c>
      <c r="T12" s="74">
        <v>699500</v>
      </c>
      <c r="U12" s="68" t="s">
        <v>64</v>
      </c>
      <c r="V12" s="151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</row>
    <row r="13" spans="1:43" s="157" customFormat="1" ht="85.5" x14ac:dyDescent="0.55000000000000004">
      <c r="A13" s="68">
        <v>112</v>
      </c>
      <c r="B13" s="193" t="s">
        <v>320</v>
      </c>
      <c r="C13" s="50" t="s">
        <v>322</v>
      </c>
      <c r="D13" s="50"/>
      <c r="E13" s="50"/>
      <c r="F13" s="168"/>
      <c r="G13" s="74">
        <v>76</v>
      </c>
      <c r="H13" s="68">
        <v>2</v>
      </c>
      <c r="I13" s="74">
        <v>1328600</v>
      </c>
      <c r="J13" s="74">
        <v>1375100</v>
      </c>
      <c r="K13" s="74">
        <v>1395000</v>
      </c>
      <c r="L13" s="74">
        <v>1727200</v>
      </c>
      <c r="M13" s="68">
        <v>240</v>
      </c>
      <c r="N13" s="68">
        <v>8</v>
      </c>
      <c r="O13" s="72"/>
      <c r="P13" s="73" t="s">
        <v>47</v>
      </c>
      <c r="Q13" s="218"/>
      <c r="R13" s="71"/>
      <c r="S13" s="218" t="s">
        <v>660</v>
      </c>
      <c r="T13" s="74">
        <v>1328600</v>
      </c>
      <c r="U13" s="68" t="s">
        <v>64</v>
      </c>
      <c r="V13" s="151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</row>
    <row r="14" spans="1:43" s="157" customFormat="1" ht="93" x14ac:dyDescent="0.55000000000000004">
      <c r="A14" s="68">
        <v>113</v>
      </c>
      <c r="B14" s="193" t="s">
        <v>323</v>
      </c>
      <c r="C14" s="50" t="s">
        <v>324</v>
      </c>
      <c r="D14" s="50" t="s">
        <v>657</v>
      </c>
      <c r="E14" s="50"/>
      <c r="F14" s="168"/>
      <c r="G14" s="74">
        <v>76</v>
      </c>
      <c r="H14" s="68">
        <v>2</v>
      </c>
      <c r="I14" s="74">
        <v>1018000</v>
      </c>
      <c r="J14" s="74">
        <v>1053600</v>
      </c>
      <c r="K14" s="74">
        <v>1068900</v>
      </c>
      <c r="L14" s="74">
        <v>1323400</v>
      </c>
      <c r="M14" s="68">
        <v>180</v>
      </c>
      <c r="N14" s="68">
        <v>5</v>
      </c>
      <c r="O14" s="72"/>
      <c r="P14" s="73" t="s">
        <v>47</v>
      </c>
      <c r="Q14" s="218"/>
      <c r="R14" s="71"/>
      <c r="S14" s="218" t="s">
        <v>661</v>
      </c>
      <c r="T14" s="74">
        <v>1010200</v>
      </c>
      <c r="U14" s="68" t="s">
        <v>64</v>
      </c>
      <c r="V14" s="151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</row>
    <row r="15" spans="1:43" s="157" customFormat="1" ht="85.5" x14ac:dyDescent="0.55000000000000004">
      <c r="A15" s="68">
        <v>114</v>
      </c>
      <c r="B15" s="193" t="s">
        <v>325</v>
      </c>
      <c r="C15" s="50" t="s">
        <v>326</v>
      </c>
      <c r="D15" s="50" t="s">
        <v>658</v>
      </c>
      <c r="E15" s="50"/>
      <c r="F15" s="168"/>
      <c r="G15" s="219">
        <v>88.08</v>
      </c>
      <c r="H15" s="68">
        <v>2</v>
      </c>
      <c r="I15" s="74">
        <v>1189500</v>
      </c>
      <c r="J15" s="74">
        <v>1231100</v>
      </c>
      <c r="K15" s="74">
        <v>1249000</v>
      </c>
      <c r="L15" s="74">
        <v>1546400</v>
      </c>
      <c r="M15" s="68">
        <v>180</v>
      </c>
      <c r="N15" s="68">
        <v>5</v>
      </c>
      <c r="O15" s="72"/>
      <c r="P15" s="73" t="s">
        <v>47</v>
      </c>
      <c r="Q15" s="218"/>
      <c r="R15" s="71"/>
      <c r="S15" s="218" t="s">
        <v>661</v>
      </c>
      <c r="T15" s="74">
        <v>1159400</v>
      </c>
      <c r="U15" s="68" t="s">
        <v>64</v>
      </c>
      <c r="V15" s="151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</row>
    <row r="16" spans="1:43" s="157" customFormat="1" ht="85.5" x14ac:dyDescent="0.55000000000000004">
      <c r="A16" s="68">
        <v>115</v>
      </c>
      <c r="B16" s="193" t="s">
        <v>327</v>
      </c>
      <c r="C16" s="50" t="s">
        <v>328</v>
      </c>
      <c r="D16" s="50" t="s">
        <v>659</v>
      </c>
      <c r="E16" s="50"/>
      <c r="F16" s="168"/>
      <c r="G16" s="74">
        <v>92</v>
      </c>
      <c r="H16" s="68">
        <v>2</v>
      </c>
      <c r="I16" s="74">
        <v>1205300</v>
      </c>
      <c r="J16" s="74">
        <v>1247500</v>
      </c>
      <c r="K16" s="74">
        <v>1265600</v>
      </c>
      <c r="L16" s="74">
        <v>1566900</v>
      </c>
      <c r="M16" s="68">
        <v>180</v>
      </c>
      <c r="N16" s="68">
        <v>5</v>
      </c>
      <c r="O16" s="72"/>
      <c r="P16" s="73" t="s">
        <v>47</v>
      </c>
      <c r="Q16" s="218"/>
      <c r="R16" s="71"/>
      <c r="S16" s="218" t="s">
        <v>662</v>
      </c>
      <c r="T16" s="74">
        <v>1218700</v>
      </c>
      <c r="U16" s="68" t="s">
        <v>64</v>
      </c>
      <c r="V16" s="151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</row>
    <row r="17" spans="1:16380" s="157" customFormat="1" ht="69.75" x14ac:dyDescent="0.55000000000000004">
      <c r="A17" s="68">
        <v>123</v>
      </c>
      <c r="B17" s="193" t="s">
        <v>351</v>
      </c>
      <c r="C17" s="50" t="s">
        <v>352</v>
      </c>
      <c r="D17" s="50" t="s">
        <v>656</v>
      </c>
      <c r="E17" s="50"/>
      <c r="F17" s="168"/>
      <c r="G17" s="74">
        <v>162</v>
      </c>
      <c r="H17" s="68">
        <v>2</v>
      </c>
      <c r="I17" s="74">
        <v>2515400</v>
      </c>
      <c r="J17" s="74">
        <v>2603400</v>
      </c>
      <c r="K17" s="74">
        <v>2641200</v>
      </c>
      <c r="L17" s="74">
        <v>3270000</v>
      </c>
      <c r="M17" s="68">
        <v>180</v>
      </c>
      <c r="N17" s="68">
        <v>5</v>
      </c>
      <c r="O17" s="89" t="s">
        <v>64</v>
      </c>
      <c r="P17" s="73" t="s">
        <v>47</v>
      </c>
      <c r="Q17" s="218"/>
      <c r="R17" s="71" t="s">
        <v>353</v>
      </c>
      <c r="S17" s="218" t="s">
        <v>663</v>
      </c>
      <c r="T17" s="74">
        <v>2479200</v>
      </c>
      <c r="U17" s="68" t="s">
        <v>64</v>
      </c>
      <c r="V17" s="151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</row>
    <row r="18" spans="1:16380" s="157" customFormat="1" ht="57" x14ac:dyDescent="0.55000000000000004">
      <c r="A18" s="68">
        <v>127</v>
      </c>
      <c r="B18" s="194">
        <v>9765</v>
      </c>
      <c r="C18" s="77" t="s">
        <v>363</v>
      </c>
      <c r="D18" s="77" t="s">
        <v>363</v>
      </c>
      <c r="E18" s="77"/>
      <c r="F18" s="220"/>
      <c r="G18" s="211"/>
      <c r="H18" s="210"/>
      <c r="I18" s="210"/>
      <c r="J18" s="210">
        <v>0</v>
      </c>
      <c r="K18" s="210">
        <v>0</v>
      </c>
      <c r="L18" s="210">
        <v>0</v>
      </c>
      <c r="M18" s="210"/>
      <c r="N18" s="210"/>
      <c r="O18" s="89" t="s">
        <v>56</v>
      </c>
      <c r="P18" s="73" t="s">
        <v>47</v>
      </c>
      <c r="Q18" s="73" t="s">
        <v>43</v>
      </c>
      <c r="R18" s="200"/>
      <c r="S18" s="217" t="s">
        <v>688</v>
      </c>
      <c r="T18" s="210"/>
      <c r="U18" s="211"/>
      <c r="V18" s="151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</row>
    <row r="19" spans="1:16380" s="157" customFormat="1" ht="93" x14ac:dyDescent="0.55000000000000004">
      <c r="A19" s="68">
        <v>197</v>
      </c>
      <c r="B19" s="194">
        <v>9494</v>
      </c>
      <c r="C19" s="77" t="s">
        <v>461</v>
      </c>
      <c r="D19" s="77" t="s">
        <v>461</v>
      </c>
      <c r="E19" s="77"/>
      <c r="F19" s="220"/>
      <c r="G19" s="211"/>
      <c r="H19" s="210"/>
      <c r="I19" s="210"/>
      <c r="J19" s="210">
        <v>0</v>
      </c>
      <c r="K19" s="210">
        <v>0</v>
      </c>
      <c r="L19" s="210">
        <v>0</v>
      </c>
      <c r="M19" s="210"/>
      <c r="N19" s="210"/>
      <c r="O19" s="89" t="s">
        <v>38</v>
      </c>
      <c r="P19" s="73" t="s">
        <v>47</v>
      </c>
      <c r="Q19" s="73" t="s">
        <v>462</v>
      </c>
      <c r="R19" s="200" t="s">
        <v>463</v>
      </c>
      <c r="S19" s="217" t="s">
        <v>693</v>
      </c>
      <c r="T19" s="210"/>
      <c r="U19" s="175"/>
      <c r="V19" s="151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</row>
    <row r="20" spans="1:16380" s="157" customFormat="1" ht="57" x14ac:dyDescent="0.55000000000000004">
      <c r="A20" s="68">
        <v>200</v>
      </c>
      <c r="B20" s="194">
        <v>9927</v>
      </c>
      <c r="C20" s="77" t="s">
        <v>465</v>
      </c>
      <c r="D20" s="77" t="s">
        <v>465</v>
      </c>
      <c r="E20" s="77"/>
      <c r="F20" s="220"/>
      <c r="G20" s="211"/>
      <c r="H20" s="210"/>
      <c r="I20" s="210"/>
      <c r="J20" s="210">
        <v>0</v>
      </c>
      <c r="K20" s="210">
        <v>0</v>
      </c>
      <c r="L20" s="210">
        <v>0</v>
      </c>
      <c r="M20" s="210"/>
      <c r="N20" s="210"/>
      <c r="O20" s="89" t="s">
        <v>38</v>
      </c>
      <c r="P20" s="73" t="s">
        <v>47</v>
      </c>
      <c r="Q20" s="73" t="s">
        <v>43</v>
      </c>
      <c r="R20" s="200"/>
      <c r="S20" s="217" t="s">
        <v>694</v>
      </c>
      <c r="T20" s="210"/>
      <c r="U20" s="211"/>
      <c r="V20" s="151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</row>
    <row r="21" spans="1:16380" s="157" customFormat="1" ht="69.75" x14ac:dyDescent="0.55000000000000004">
      <c r="A21" s="68">
        <v>217</v>
      </c>
      <c r="B21" s="194">
        <v>10920</v>
      </c>
      <c r="C21" s="77" t="s">
        <v>494</v>
      </c>
      <c r="D21" s="77" t="s">
        <v>494</v>
      </c>
      <c r="E21" s="77"/>
      <c r="F21" s="220"/>
      <c r="G21" s="211"/>
      <c r="H21" s="210"/>
      <c r="I21" s="210"/>
      <c r="J21" s="210">
        <v>0</v>
      </c>
      <c r="K21" s="210">
        <v>0</v>
      </c>
      <c r="L21" s="210">
        <v>0</v>
      </c>
      <c r="M21" s="210"/>
      <c r="N21" s="210"/>
      <c r="O21" s="89" t="s">
        <v>38</v>
      </c>
      <c r="P21" s="73" t="s">
        <v>47</v>
      </c>
      <c r="Q21" s="73" t="s">
        <v>43</v>
      </c>
      <c r="R21" s="200" t="s">
        <v>495</v>
      </c>
      <c r="S21" s="217" t="s">
        <v>694</v>
      </c>
      <c r="T21" s="210"/>
      <c r="U21" s="30"/>
      <c r="V21" s="151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</row>
    <row r="22" spans="1:16380" s="157" customFormat="1" ht="46.5" x14ac:dyDescent="0.35">
      <c r="A22" s="68">
        <v>159</v>
      </c>
      <c r="B22" s="194">
        <v>11061</v>
      </c>
      <c r="C22" s="77" t="s">
        <v>455</v>
      </c>
      <c r="D22" s="77" t="s">
        <v>455</v>
      </c>
      <c r="E22" s="77"/>
      <c r="F22" s="220"/>
      <c r="G22" s="211"/>
      <c r="H22" s="210"/>
      <c r="I22" s="210"/>
      <c r="J22" s="210">
        <v>0</v>
      </c>
      <c r="K22" s="210">
        <v>0</v>
      </c>
      <c r="L22" s="210">
        <v>0</v>
      </c>
      <c r="M22" s="210"/>
      <c r="N22" s="210"/>
      <c r="O22" s="89" t="s">
        <v>64</v>
      </c>
      <c r="P22" s="73" t="s">
        <v>47</v>
      </c>
      <c r="Q22" s="73" t="s">
        <v>43</v>
      </c>
      <c r="R22" s="200" t="s">
        <v>456</v>
      </c>
      <c r="S22" s="77"/>
      <c r="T22" s="210"/>
      <c r="U22" s="211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  <c r="ELF22" s="30"/>
      <c r="ELG22" s="30"/>
      <c r="ELH22" s="30"/>
      <c r="ELI22" s="30"/>
      <c r="ELJ22" s="30"/>
      <c r="ELK22" s="30"/>
      <c r="ELL22" s="30"/>
      <c r="ELM22" s="30"/>
      <c r="ELN22" s="30"/>
      <c r="ELO22" s="30"/>
      <c r="ELP22" s="30"/>
      <c r="ELQ22" s="30"/>
      <c r="ELR22" s="30"/>
      <c r="ELS22" s="30"/>
      <c r="ELT22" s="30"/>
      <c r="ELU22" s="30"/>
      <c r="ELV22" s="30"/>
      <c r="ELW22" s="30"/>
      <c r="ELX22" s="30"/>
      <c r="ELY22" s="30"/>
      <c r="ELZ22" s="30"/>
      <c r="EMA22" s="30"/>
      <c r="EMB22" s="30"/>
      <c r="EMC22" s="30"/>
      <c r="EMD22" s="30"/>
      <c r="EME22" s="30"/>
      <c r="EMF22" s="30"/>
      <c r="EMG22" s="30"/>
      <c r="EMH22" s="30"/>
      <c r="EMI22" s="30"/>
      <c r="EMJ22" s="30"/>
      <c r="EMK22" s="30"/>
      <c r="EML22" s="30"/>
      <c r="EMM22" s="30"/>
      <c r="EMN22" s="30"/>
      <c r="EMO22" s="30"/>
      <c r="EMP22" s="30"/>
      <c r="EMQ22" s="30"/>
      <c r="EMR22" s="30"/>
      <c r="EMS22" s="30"/>
      <c r="EMT22" s="30"/>
      <c r="EMU22" s="30"/>
      <c r="EMV22" s="30"/>
      <c r="EMW22" s="30"/>
      <c r="EMX22" s="30"/>
      <c r="EMY22" s="30"/>
      <c r="EMZ22" s="30"/>
      <c r="ENA22" s="30"/>
      <c r="ENB22" s="30"/>
      <c r="ENC22" s="30"/>
      <c r="END22" s="30"/>
      <c r="ENE22" s="30"/>
      <c r="ENF22" s="30"/>
      <c r="ENG22" s="30"/>
      <c r="ENH22" s="30"/>
      <c r="ENI22" s="30"/>
      <c r="ENJ22" s="30"/>
      <c r="ENK22" s="30"/>
      <c r="ENL22" s="30"/>
      <c r="ENM22" s="30"/>
      <c r="ENN22" s="30"/>
      <c r="ENO22" s="30"/>
      <c r="ENP22" s="30"/>
      <c r="ENQ22" s="30"/>
      <c r="ENR22" s="30"/>
      <c r="ENS22" s="30"/>
      <c r="ENT22" s="30"/>
      <c r="ENU22" s="30"/>
      <c r="ENV22" s="30"/>
      <c r="ENW22" s="30"/>
      <c r="ENX22" s="30"/>
      <c r="ENY22" s="30"/>
      <c r="ENZ22" s="30"/>
      <c r="EOA22" s="30"/>
      <c r="EOB22" s="30"/>
      <c r="EOC22" s="30"/>
      <c r="EOD22" s="30"/>
      <c r="EOE22" s="30"/>
      <c r="EOF22" s="30"/>
      <c r="EOG22" s="30"/>
      <c r="EOH22" s="30"/>
      <c r="EOI22" s="30"/>
      <c r="EOJ22" s="30"/>
      <c r="EOK22" s="30"/>
      <c r="EOL22" s="30"/>
      <c r="EOM22" s="30"/>
      <c r="EON22" s="30"/>
      <c r="EOO22" s="30"/>
      <c r="EOP22" s="30"/>
      <c r="EOQ22" s="30"/>
      <c r="EOR22" s="30"/>
      <c r="EOS22" s="30"/>
      <c r="EOT22" s="30"/>
      <c r="EOU22" s="30"/>
      <c r="EOV22" s="30"/>
      <c r="EOW22" s="30"/>
      <c r="EOX22" s="30"/>
      <c r="EOY22" s="30"/>
      <c r="EOZ22" s="30"/>
      <c r="EPA22" s="30"/>
      <c r="EPB22" s="30"/>
      <c r="EPC22" s="30"/>
      <c r="EPD22" s="30"/>
      <c r="EPE22" s="30"/>
      <c r="EPF22" s="30"/>
      <c r="EPG22" s="30"/>
      <c r="EPH22" s="30"/>
      <c r="EPI22" s="30"/>
      <c r="EPJ22" s="30"/>
      <c r="EPK22" s="30"/>
      <c r="EPL22" s="30"/>
      <c r="EPM22" s="30"/>
      <c r="EPN22" s="30"/>
      <c r="EPO22" s="30"/>
      <c r="EPP22" s="30"/>
      <c r="EPQ22" s="30"/>
      <c r="EPR22" s="30"/>
      <c r="EPS22" s="30"/>
      <c r="EPT22" s="30"/>
      <c r="EPU22" s="30"/>
      <c r="EPV22" s="30"/>
      <c r="EPW22" s="30"/>
      <c r="EPX22" s="30"/>
      <c r="EPY22" s="30"/>
      <c r="EPZ22" s="30"/>
      <c r="EQA22" s="30"/>
      <c r="EQB22" s="30"/>
      <c r="EQC22" s="30"/>
      <c r="EQD22" s="30"/>
      <c r="EQE22" s="30"/>
      <c r="EQF22" s="30"/>
      <c r="EQG22" s="30"/>
      <c r="EQH22" s="30"/>
      <c r="EQI22" s="30"/>
      <c r="EQJ22" s="30"/>
      <c r="EQK22" s="30"/>
      <c r="EQL22" s="30"/>
      <c r="EQM22" s="30"/>
      <c r="EQN22" s="30"/>
      <c r="EQO22" s="30"/>
      <c r="EQP22" s="30"/>
      <c r="EQQ22" s="30"/>
      <c r="EQR22" s="30"/>
      <c r="EQS22" s="30"/>
      <c r="EQT22" s="30"/>
      <c r="EQU22" s="30"/>
      <c r="EQV22" s="30"/>
      <c r="EQW22" s="30"/>
      <c r="EQX22" s="30"/>
      <c r="EQY22" s="30"/>
      <c r="EQZ22" s="30"/>
      <c r="ERA22" s="30"/>
      <c r="ERB22" s="30"/>
      <c r="ERC22" s="30"/>
      <c r="ERD22" s="30"/>
      <c r="ERE22" s="30"/>
      <c r="ERF22" s="30"/>
      <c r="ERG22" s="30"/>
      <c r="ERH22" s="30"/>
      <c r="ERI22" s="30"/>
      <c r="ERJ22" s="30"/>
      <c r="ERK22" s="30"/>
      <c r="ERL22" s="30"/>
      <c r="ERM22" s="30"/>
      <c r="ERN22" s="30"/>
      <c r="ERO22" s="30"/>
      <c r="ERP22" s="30"/>
      <c r="ERQ22" s="30"/>
      <c r="ERR22" s="30"/>
      <c r="ERS22" s="30"/>
      <c r="ERT22" s="30"/>
      <c r="ERU22" s="30"/>
      <c r="ERV22" s="30"/>
      <c r="ERW22" s="30"/>
      <c r="ERX22" s="30"/>
      <c r="ERY22" s="30"/>
      <c r="ERZ22" s="30"/>
      <c r="ESA22" s="30"/>
      <c r="ESB22" s="30"/>
      <c r="ESC22" s="30"/>
      <c r="ESD22" s="30"/>
      <c r="ESE22" s="30"/>
      <c r="ESF22" s="30"/>
      <c r="ESG22" s="30"/>
      <c r="ESH22" s="30"/>
      <c r="ESI22" s="30"/>
      <c r="ESJ22" s="30"/>
      <c r="ESK22" s="30"/>
      <c r="ESL22" s="30"/>
      <c r="ESM22" s="30"/>
      <c r="ESN22" s="30"/>
      <c r="ESO22" s="30"/>
      <c r="ESP22" s="30"/>
      <c r="ESQ22" s="30"/>
      <c r="ESR22" s="30"/>
      <c r="ESS22" s="30"/>
      <c r="EST22" s="30"/>
      <c r="ESU22" s="30"/>
      <c r="ESV22" s="30"/>
      <c r="ESW22" s="30"/>
      <c r="ESX22" s="30"/>
      <c r="ESY22" s="30"/>
      <c r="ESZ22" s="30"/>
      <c r="ETA22" s="30"/>
      <c r="ETB22" s="30"/>
      <c r="ETC22" s="30"/>
      <c r="ETD22" s="30"/>
      <c r="ETE22" s="30"/>
      <c r="ETF22" s="30"/>
      <c r="ETG22" s="30"/>
      <c r="ETH22" s="30"/>
      <c r="ETI22" s="30"/>
      <c r="ETJ22" s="30"/>
      <c r="ETK22" s="30"/>
      <c r="ETL22" s="30"/>
      <c r="ETM22" s="30"/>
      <c r="ETN22" s="30"/>
      <c r="ETO22" s="30"/>
      <c r="ETP22" s="30"/>
      <c r="ETQ22" s="30"/>
      <c r="ETR22" s="30"/>
      <c r="ETS22" s="30"/>
      <c r="ETT22" s="30"/>
      <c r="ETU22" s="30"/>
      <c r="ETV22" s="30"/>
      <c r="ETW22" s="30"/>
      <c r="ETX22" s="30"/>
      <c r="ETY22" s="30"/>
      <c r="ETZ22" s="30"/>
      <c r="EUA22" s="30"/>
      <c r="EUB22" s="30"/>
      <c r="EUC22" s="30"/>
      <c r="EUD22" s="30"/>
      <c r="EUE22" s="30"/>
      <c r="EUF22" s="30"/>
      <c r="EUG22" s="30"/>
      <c r="EUH22" s="30"/>
      <c r="EUI22" s="30"/>
      <c r="EUJ22" s="30"/>
      <c r="EUK22" s="30"/>
      <c r="EUL22" s="30"/>
      <c r="EUM22" s="30"/>
      <c r="EUN22" s="30"/>
      <c r="EUO22" s="30"/>
      <c r="EUP22" s="30"/>
      <c r="EUQ22" s="30"/>
      <c r="EUR22" s="30"/>
      <c r="EUS22" s="30"/>
      <c r="EUT22" s="30"/>
      <c r="EUU22" s="30"/>
      <c r="EUV22" s="30"/>
      <c r="EUW22" s="30"/>
      <c r="EUX22" s="30"/>
      <c r="EUY22" s="30"/>
      <c r="EUZ22" s="30"/>
      <c r="EVA22" s="30"/>
      <c r="EVB22" s="30"/>
      <c r="EVC22" s="30"/>
      <c r="EVD22" s="30"/>
      <c r="EVE22" s="30"/>
      <c r="EVF22" s="30"/>
      <c r="EVG22" s="30"/>
      <c r="EVH22" s="30"/>
      <c r="EVI22" s="30"/>
      <c r="EVJ22" s="30"/>
      <c r="EVK22" s="30"/>
      <c r="EVL22" s="30"/>
      <c r="EVM22" s="30"/>
      <c r="EVN22" s="30"/>
      <c r="EVO22" s="30"/>
      <c r="EVP22" s="30"/>
      <c r="EVQ22" s="30"/>
      <c r="EVR22" s="30"/>
      <c r="EVS22" s="30"/>
      <c r="EVT22" s="30"/>
      <c r="EVU22" s="30"/>
      <c r="EVV22" s="30"/>
      <c r="EVW22" s="30"/>
      <c r="EVX22" s="30"/>
      <c r="EVY22" s="30"/>
      <c r="EVZ22" s="30"/>
      <c r="EWA22" s="30"/>
      <c r="EWB22" s="30"/>
      <c r="EWC22" s="30"/>
      <c r="EWD22" s="30"/>
      <c r="EWE22" s="30"/>
      <c r="EWF22" s="30"/>
      <c r="EWG22" s="30"/>
      <c r="EWH22" s="30"/>
      <c r="EWI22" s="30"/>
      <c r="EWJ22" s="30"/>
      <c r="EWK22" s="30"/>
      <c r="EWL22" s="30"/>
      <c r="EWM22" s="30"/>
      <c r="EWN22" s="30"/>
      <c r="EWO22" s="30"/>
      <c r="EWP22" s="30"/>
      <c r="EWQ22" s="30"/>
      <c r="EWR22" s="30"/>
      <c r="EWS22" s="30"/>
      <c r="EWT22" s="30"/>
      <c r="EWU22" s="30"/>
      <c r="EWV22" s="30"/>
      <c r="EWW22" s="30"/>
      <c r="EWX22" s="30"/>
      <c r="EWY22" s="30"/>
      <c r="EWZ22" s="30"/>
      <c r="EXA22" s="30"/>
      <c r="EXB22" s="30"/>
      <c r="EXC22" s="30"/>
      <c r="EXD22" s="30"/>
      <c r="EXE22" s="30"/>
      <c r="EXF22" s="30"/>
      <c r="EXG22" s="30"/>
      <c r="EXH22" s="30"/>
      <c r="EXI22" s="30"/>
      <c r="EXJ22" s="30"/>
      <c r="EXK22" s="30"/>
      <c r="EXL22" s="30"/>
      <c r="EXM22" s="30"/>
      <c r="EXN22" s="30"/>
      <c r="EXO22" s="30"/>
      <c r="EXP22" s="30"/>
      <c r="EXQ22" s="30"/>
      <c r="EXR22" s="30"/>
      <c r="EXS22" s="30"/>
      <c r="EXT22" s="30"/>
      <c r="EXU22" s="30"/>
      <c r="EXV22" s="30"/>
      <c r="EXW22" s="30"/>
      <c r="EXX22" s="30"/>
      <c r="EXY22" s="30"/>
      <c r="EXZ22" s="30"/>
      <c r="EYA22" s="30"/>
      <c r="EYB22" s="30"/>
      <c r="EYC22" s="30"/>
      <c r="EYD22" s="30"/>
      <c r="EYE22" s="30"/>
      <c r="EYF22" s="30"/>
      <c r="EYG22" s="30"/>
      <c r="EYH22" s="30"/>
      <c r="EYI22" s="30"/>
      <c r="EYJ22" s="30"/>
      <c r="EYK22" s="30"/>
      <c r="EYL22" s="30"/>
      <c r="EYM22" s="30"/>
      <c r="EYN22" s="30"/>
      <c r="EYO22" s="30"/>
      <c r="EYP22" s="30"/>
      <c r="EYQ22" s="30"/>
      <c r="EYR22" s="30"/>
      <c r="EYS22" s="30"/>
      <c r="EYT22" s="30"/>
      <c r="EYU22" s="30"/>
      <c r="EYV22" s="30"/>
      <c r="EYW22" s="30"/>
      <c r="EYX22" s="30"/>
      <c r="EYY22" s="30"/>
      <c r="EYZ22" s="30"/>
      <c r="EZA22" s="30"/>
      <c r="EZB22" s="30"/>
      <c r="EZC22" s="30"/>
      <c r="EZD22" s="30"/>
      <c r="EZE22" s="30"/>
      <c r="EZF22" s="30"/>
      <c r="EZG22" s="30"/>
      <c r="EZH22" s="30"/>
      <c r="EZI22" s="30"/>
      <c r="EZJ22" s="30"/>
      <c r="EZK22" s="30"/>
      <c r="EZL22" s="30"/>
      <c r="EZM22" s="30"/>
      <c r="EZN22" s="30"/>
      <c r="EZO22" s="30"/>
      <c r="EZP22" s="30"/>
      <c r="EZQ22" s="30"/>
      <c r="EZR22" s="30"/>
      <c r="EZS22" s="30"/>
      <c r="EZT22" s="30"/>
      <c r="EZU22" s="30"/>
      <c r="EZV22" s="30"/>
      <c r="EZW22" s="30"/>
      <c r="EZX22" s="30"/>
      <c r="EZY22" s="30"/>
      <c r="EZZ22" s="30"/>
      <c r="FAA22" s="30"/>
      <c r="FAB22" s="30"/>
      <c r="FAC22" s="30"/>
      <c r="FAD22" s="30"/>
      <c r="FAE22" s="30"/>
      <c r="FAF22" s="30"/>
      <c r="FAG22" s="30"/>
      <c r="FAH22" s="30"/>
      <c r="FAI22" s="30"/>
      <c r="FAJ22" s="30"/>
      <c r="FAK22" s="30"/>
      <c r="FAL22" s="30"/>
      <c r="FAM22" s="30"/>
      <c r="FAN22" s="30"/>
      <c r="FAO22" s="30"/>
      <c r="FAP22" s="30"/>
      <c r="FAQ22" s="30"/>
      <c r="FAR22" s="30"/>
      <c r="FAS22" s="30"/>
      <c r="FAT22" s="30"/>
      <c r="FAU22" s="30"/>
      <c r="FAV22" s="30"/>
      <c r="FAW22" s="30"/>
      <c r="FAX22" s="30"/>
      <c r="FAY22" s="30"/>
      <c r="FAZ22" s="30"/>
      <c r="FBA22" s="30"/>
      <c r="FBB22" s="30"/>
      <c r="FBC22" s="30"/>
      <c r="FBD22" s="30"/>
      <c r="FBE22" s="30"/>
      <c r="FBF22" s="30"/>
      <c r="FBG22" s="30"/>
      <c r="FBH22" s="30"/>
      <c r="FBI22" s="30"/>
      <c r="FBJ22" s="30"/>
      <c r="FBK22" s="30"/>
      <c r="FBL22" s="30"/>
      <c r="FBM22" s="30"/>
      <c r="FBN22" s="30"/>
      <c r="FBO22" s="30"/>
      <c r="FBP22" s="30"/>
      <c r="FBQ22" s="30"/>
      <c r="FBR22" s="30"/>
      <c r="FBS22" s="30"/>
      <c r="FBT22" s="30"/>
      <c r="FBU22" s="30"/>
      <c r="FBV22" s="30"/>
      <c r="FBW22" s="30"/>
      <c r="FBX22" s="30"/>
      <c r="FBY22" s="30"/>
      <c r="FBZ22" s="30"/>
      <c r="FCA22" s="30"/>
      <c r="FCB22" s="30"/>
      <c r="FCC22" s="30"/>
      <c r="FCD22" s="30"/>
      <c r="FCE22" s="30"/>
      <c r="FCF22" s="30"/>
      <c r="FCG22" s="30"/>
      <c r="FCH22" s="30"/>
      <c r="FCI22" s="30"/>
      <c r="FCJ22" s="30"/>
      <c r="FCK22" s="30"/>
      <c r="FCL22" s="30"/>
      <c r="FCM22" s="30"/>
      <c r="FCN22" s="30"/>
      <c r="FCO22" s="30"/>
      <c r="FCP22" s="30"/>
      <c r="FCQ22" s="30"/>
      <c r="FCR22" s="30"/>
      <c r="FCS22" s="30"/>
      <c r="FCT22" s="30"/>
      <c r="FCU22" s="30"/>
      <c r="FCV22" s="30"/>
      <c r="FCW22" s="30"/>
      <c r="FCX22" s="30"/>
      <c r="FCY22" s="30"/>
      <c r="FCZ22" s="30"/>
      <c r="FDA22" s="30"/>
      <c r="FDB22" s="30"/>
      <c r="FDC22" s="30"/>
      <c r="FDD22" s="30"/>
      <c r="FDE22" s="30"/>
      <c r="FDF22" s="30"/>
      <c r="FDG22" s="30"/>
      <c r="FDH22" s="30"/>
      <c r="FDI22" s="30"/>
      <c r="FDJ22" s="30"/>
      <c r="FDK22" s="30"/>
      <c r="FDL22" s="30"/>
      <c r="FDM22" s="30"/>
      <c r="FDN22" s="30"/>
      <c r="FDO22" s="30"/>
      <c r="FDP22" s="30"/>
      <c r="FDQ22" s="30"/>
      <c r="FDR22" s="30"/>
      <c r="FDS22" s="30"/>
      <c r="FDT22" s="30"/>
      <c r="FDU22" s="30"/>
      <c r="FDV22" s="30"/>
      <c r="FDW22" s="30"/>
      <c r="FDX22" s="30"/>
      <c r="FDY22" s="30"/>
      <c r="FDZ22" s="30"/>
      <c r="FEA22" s="30"/>
      <c r="FEB22" s="30"/>
      <c r="FEC22" s="30"/>
      <c r="FED22" s="30"/>
      <c r="FEE22" s="30"/>
      <c r="FEF22" s="30"/>
      <c r="FEG22" s="30"/>
      <c r="FEH22" s="30"/>
      <c r="FEI22" s="30"/>
      <c r="FEJ22" s="30"/>
      <c r="FEK22" s="30"/>
      <c r="FEL22" s="30"/>
      <c r="FEM22" s="30"/>
      <c r="FEN22" s="30"/>
      <c r="FEO22" s="30"/>
      <c r="FEP22" s="30"/>
      <c r="FEQ22" s="30"/>
      <c r="FER22" s="30"/>
      <c r="FES22" s="30"/>
      <c r="FET22" s="30"/>
      <c r="FEU22" s="30"/>
      <c r="FEV22" s="30"/>
      <c r="FEW22" s="30"/>
      <c r="FEX22" s="30"/>
      <c r="FEY22" s="30"/>
      <c r="FEZ22" s="30"/>
      <c r="FFA22" s="30"/>
      <c r="FFB22" s="30"/>
      <c r="FFC22" s="30"/>
      <c r="FFD22" s="30"/>
      <c r="FFE22" s="30"/>
      <c r="FFF22" s="30"/>
      <c r="FFG22" s="30"/>
      <c r="FFH22" s="30"/>
      <c r="FFI22" s="30"/>
      <c r="FFJ22" s="30"/>
      <c r="FFK22" s="30"/>
      <c r="FFL22" s="30"/>
      <c r="FFM22" s="30"/>
      <c r="FFN22" s="30"/>
      <c r="FFO22" s="30"/>
      <c r="FFP22" s="30"/>
      <c r="FFQ22" s="30"/>
      <c r="FFR22" s="30"/>
      <c r="FFS22" s="30"/>
      <c r="FFT22" s="30"/>
      <c r="FFU22" s="30"/>
      <c r="FFV22" s="30"/>
      <c r="FFW22" s="30"/>
      <c r="FFX22" s="30"/>
      <c r="FFY22" s="30"/>
      <c r="FFZ22" s="30"/>
      <c r="FGA22" s="30"/>
      <c r="FGB22" s="30"/>
      <c r="FGC22" s="30"/>
      <c r="FGD22" s="30"/>
      <c r="FGE22" s="30"/>
      <c r="FGF22" s="30"/>
      <c r="FGG22" s="30"/>
      <c r="FGH22" s="30"/>
      <c r="FGI22" s="30"/>
      <c r="FGJ22" s="30"/>
      <c r="FGK22" s="30"/>
      <c r="FGL22" s="30"/>
      <c r="FGM22" s="30"/>
      <c r="FGN22" s="30"/>
      <c r="FGO22" s="30"/>
      <c r="FGP22" s="30"/>
      <c r="FGQ22" s="30"/>
      <c r="FGR22" s="30"/>
      <c r="FGS22" s="30"/>
      <c r="FGT22" s="30"/>
      <c r="FGU22" s="30"/>
      <c r="FGV22" s="30"/>
      <c r="FGW22" s="30"/>
      <c r="FGX22" s="30"/>
      <c r="FGY22" s="30"/>
      <c r="FGZ22" s="30"/>
      <c r="FHA22" s="30"/>
      <c r="FHB22" s="30"/>
      <c r="FHC22" s="30"/>
      <c r="FHD22" s="30"/>
      <c r="FHE22" s="30"/>
      <c r="FHF22" s="30"/>
      <c r="FHG22" s="30"/>
      <c r="FHH22" s="30"/>
      <c r="FHI22" s="30"/>
      <c r="FHJ22" s="30"/>
      <c r="FHK22" s="30"/>
      <c r="FHL22" s="30"/>
      <c r="FHM22" s="30"/>
      <c r="FHN22" s="30"/>
      <c r="FHO22" s="30"/>
      <c r="FHP22" s="30"/>
      <c r="FHQ22" s="30"/>
      <c r="FHR22" s="30"/>
      <c r="FHS22" s="30"/>
      <c r="FHT22" s="30"/>
      <c r="FHU22" s="30"/>
      <c r="FHV22" s="30"/>
      <c r="FHW22" s="30"/>
      <c r="FHX22" s="30"/>
      <c r="FHY22" s="30"/>
      <c r="FHZ22" s="30"/>
      <c r="FIA22" s="30"/>
      <c r="FIB22" s="30"/>
      <c r="FIC22" s="30"/>
      <c r="FID22" s="30"/>
      <c r="FIE22" s="30"/>
      <c r="FIF22" s="30"/>
      <c r="FIG22" s="30"/>
      <c r="FIH22" s="30"/>
      <c r="FII22" s="30"/>
      <c r="FIJ22" s="30"/>
      <c r="FIK22" s="30"/>
      <c r="FIL22" s="30"/>
      <c r="FIM22" s="30"/>
      <c r="FIN22" s="30"/>
      <c r="FIO22" s="30"/>
      <c r="FIP22" s="30"/>
      <c r="FIQ22" s="30"/>
      <c r="FIR22" s="30"/>
      <c r="FIS22" s="30"/>
      <c r="FIT22" s="30"/>
      <c r="FIU22" s="30"/>
      <c r="FIV22" s="30"/>
      <c r="FIW22" s="30"/>
      <c r="FIX22" s="30"/>
      <c r="FIY22" s="30"/>
      <c r="FIZ22" s="30"/>
      <c r="FJA22" s="30"/>
      <c r="FJB22" s="30"/>
      <c r="FJC22" s="30"/>
      <c r="FJD22" s="30"/>
      <c r="FJE22" s="30"/>
      <c r="FJF22" s="30"/>
      <c r="FJG22" s="30"/>
      <c r="FJH22" s="30"/>
      <c r="FJI22" s="30"/>
      <c r="FJJ22" s="30"/>
      <c r="FJK22" s="30"/>
      <c r="FJL22" s="30"/>
      <c r="FJM22" s="30"/>
      <c r="FJN22" s="30"/>
      <c r="FJO22" s="30"/>
      <c r="FJP22" s="30"/>
      <c r="FJQ22" s="30"/>
      <c r="FJR22" s="30"/>
      <c r="FJS22" s="30"/>
      <c r="FJT22" s="30"/>
      <c r="FJU22" s="30"/>
      <c r="FJV22" s="30"/>
      <c r="FJW22" s="30"/>
      <c r="FJX22" s="30"/>
      <c r="FJY22" s="30"/>
      <c r="FJZ22" s="30"/>
      <c r="FKA22" s="30"/>
      <c r="FKB22" s="30"/>
      <c r="FKC22" s="30"/>
      <c r="FKD22" s="30"/>
      <c r="FKE22" s="30"/>
      <c r="FKF22" s="30"/>
      <c r="FKG22" s="30"/>
      <c r="FKH22" s="30"/>
      <c r="FKI22" s="30"/>
      <c r="FKJ22" s="30"/>
      <c r="FKK22" s="30"/>
      <c r="FKL22" s="30"/>
      <c r="FKM22" s="30"/>
      <c r="FKN22" s="30"/>
      <c r="FKO22" s="30"/>
      <c r="FKP22" s="30"/>
      <c r="FKQ22" s="30"/>
      <c r="FKR22" s="30"/>
      <c r="FKS22" s="30"/>
      <c r="FKT22" s="30"/>
      <c r="FKU22" s="30"/>
      <c r="FKV22" s="30"/>
      <c r="FKW22" s="30"/>
      <c r="FKX22" s="30"/>
      <c r="FKY22" s="30"/>
      <c r="FKZ22" s="30"/>
      <c r="FLA22" s="30"/>
      <c r="FLB22" s="30"/>
      <c r="FLC22" s="30"/>
      <c r="FLD22" s="30"/>
      <c r="FLE22" s="30"/>
      <c r="FLF22" s="30"/>
      <c r="FLG22" s="30"/>
      <c r="FLH22" s="30"/>
      <c r="FLI22" s="30"/>
      <c r="FLJ22" s="30"/>
      <c r="FLK22" s="30"/>
      <c r="FLL22" s="30"/>
      <c r="FLM22" s="30"/>
      <c r="FLN22" s="30"/>
      <c r="FLO22" s="30"/>
      <c r="FLP22" s="30"/>
      <c r="FLQ22" s="30"/>
      <c r="FLR22" s="30"/>
      <c r="FLS22" s="30"/>
      <c r="FLT22" s="30"/>
      <c r="FLU22" s="30"/>
      <c r="FLV22" s="30"/>
      <c r="FLW22" s="30"/>
      <c r="FLX22" s="30"/>
      <c r="FLY22" s="30"/>
      <c r="FLZ22" s="30"/>
      <c r="FMA22" s="30"/>
      <c r="FMB22" s="30"/>
      <c r="FMC22" s="30"/>
      <c r="FMD22" s="30"/>
      <c r="FME22" s="30"/>
      <c r="FMF22" s="30"/>
      <c r="FMG22" s="30"/>
      <c r="FMH22" s="30"/>
      <c r="FMI22" s="30"/>
      <c r="FMJ22" s="30"/>
      <c r="FMK22" s="30"/>
      <c r="FML22" s="30"/>
      <c r="FMM22" s="30"/>
      <c r="FMN22" s="30"/>
      <c r="FMO22" s="30"/>
      <c r="FMP22" s="30"/>
      <c r="FMQ22" s="30"/>
      <c r="FMR22" s="30"/>
      <c r="FMS22" s="30"/>
      <c r="FMT22" s="30"/>
      <c r="FMU22" s="30"/>
      <c r="FMV22" s="30"/>
      <c r="FMW22" s="30"/>
      <c r="FMX22" s="30"/>
      <c r="FMY22" s="30"/>
      <c r="FMZ22" s="30"/>
      <c r="FNA22" s="30"/>
      <c r="FNB22" s="30"/>
      <c r="FNC22" s="30"/>
      <c r="FND22" s="30"/>
      <c r="FNE22" s="30"/>
      <c r="FNF22" s="30"/>
      <c r="FNG22" s="30"/>
      <c r="FNH22" s="30"/>
      <c r="FNI22" s="30"/>
      <c r="FNJ22" s="30"/>
      <c r="FNK22" s="30"/>
      <c r="FNL22" s="30"/>
      <c r="FNM22" s="30"/>
      <c r="FNN22" s="30"/>
      <c r="FNO22" s="30"/>
      <c r="FNP22" s="30"/>
      <c r="FNQ22" s="30"/>
      <c r="FNR22" s="30"/>
      <c r="FNS22" s="30"/>
      <c r="FNT22" s="30"/>
      <c r="FNU22" s="30"/>
      <c r="FNV22" s="30"/>
      <c r="FNW22" s="30"/>
      <c r="FNX22" s="30"/>
      <c r="FNY22" s="30"/>
      <c r="FNZ22" s="30"/>
      <c r="FOA22" s="30"/>
      <c r="FOB22" s="30"/>
      <c r="FOC22" s="30"/>
      <c r="FOD22" s="30"/>
      <c r="FOE22" s="30"/>
      <c r="FOF22" s="30"/>
      <c r="FOG22" s="30"/>
      <c r="FOH22" s="30"/>
      <c r="FOI22" s="30"/>
      <c r="FOJ22" s="30"/>
      <c r="FOK22" s="30"/>
      <c r="FOL22" s="30"/>
      <c r="FOM22" s="30"/>
      <c r="FON22" s="30"/>
      <c r="FOO22" s="30"/>
      <c r="FOP22" s="30"/>
      <c r="FOQ22" s="30"/>
      <c r="FOR22" s="30"/>
      <c r="FOS22" s="30"/>
      <c r="FOT22" s="30"/>
      <c r="FOU22" s="30"/>
      <c r="FOV22" s="30"/>
      <c r="FOW22" s="30"/>
      <c r="FOX22" s="30"/>
      <c r="FOY22" s="30"/>
      <c r="FOZ22" s="30"/>
      <c r="FPA22" s="30"/>
      <c r="FPB22" s="30"/>
      <c r="FPC22" s="30"/>
      <c r="FPD22" s="30"/>
      <c r="FPE22" s="30"/>
      <c r="FPF22" s="30"/>
      <c r="FPG22" s="30"/>
      <c r="FPH22" s="30"/>
      <c r="FPI22" s="30"/>
      <c r="FPJ22" s="30"/>
      <c r="FPK22" s="30"/>
      <c r="FPL22" s="30"/>
      <c r="FPM22" s="30"/>
      <c r="FPN22" s="30"/>
      <c r="FPO22" s="30"/>
      <c r="FPP22" s="30"/>
      <c r="FPQ22" s="30"/>
      <c r="FPR22" s="30"/>
      <c r="FPS22" s="30"/>
      <c r="FPT22" s="30"/>
      <c r="FPU22" s="30"/>
      <c r="FPV22" s="30"/>
      <c r="FPW22" s="30"/>
      <c r="FPX22" s="30"/>
      <c r="FPY22" s="30"/>
      <c r="FPZ22" s="30"/>
      <c r="FQA22" s="30"/>
      <c r="FQB22" s="30"/>
      <c r="FQC22" s="30"/>
      <c r="FQD22" s="30"/>
      <c r="FQE22" s="30"/>
      <c r="FQF22" s="30"/>
      <c r="FQG22" s="30"/>
      <c r="FQH22" s="30"/>
      <c r="FQI22" s="30"/>
      <c r="FQJ22" s="30"/>
      <c r="FQK22" s="30"/>
      <c r="FQL22" s="30"/>
      <c r="FQM22" s="30"/>
      <c r="FQN22" s="30"/>
      <c r="FQO22" s="30"/>
      <c r="FQP22" s="30"/>
      <c r="FQQ22" s="30"/>
      <c r="FQR22" s="30"/>
      <c r="FQS22" s="30"/>
      <c r="FQT22" s="30"/>
      <c r="FQU22" s="30"/>
      <c r="FQV22" s="30"/>
      <c r="FQW22" s="30"/>
      <c r="FQX22" s="30"/>
      <c r="FQY22" s="30"/>
      <c r="FQZ22" s="30"/>
      <c r="FRA22" s="30"/>
      <c r="FRB22" s="30"/>
      <c r="FRC22" s="30"/>
      <c r="FRD22" s="30"/>
      <c r="FRE22" s="30"/>
      <c r="FRF22" s="30"/>
      <c r="FRG22" s="30"/>
      <c r="FRH22" s="30"/>
      <c r="FRI22" s="30"/>
      <c r="FRJ22" s="30"/>
      <c r="FRK22" s="30"/>
      <c r="FRL22" s="30"/>
      <c r="FRM22" s="30"/>
      <c r="FRN22" s="30"/>
      <c r="FRO22" s="30"/>
      <c r="FRP22" s="30"/>
      <c r="FRQ22" s="30"/>
      <c r="FRR22" s="30"/>
      <c r="FRS22" s="30"/>
      <c r="FRT22" s="30"/>
      <c r="FRU22" s="30"/>
      <c r="FRV22" s="30"/>
      <c r="FRW22" s="30"/>
      <c r="FRX22" s="30"/>
      <c r="FRY22" s="30"/>
      <c r="FRZ22" s="30"/>
      <c r="FSA22" s="30"/>
      <c r="FSB22" s="30"/>
      <c r="FSC22" s="30"/>
      <c r="FSD22" s="30"/>
      <c r="FSE22" s="30"/>
      <c r="FSF22" s="30"/>
      <c r="FSG22" s="30"/>
      <c r="FSH22" s="30"/>
      <c r="FSI22" s="30"/>
      <c r="FSJ22" s="30"/>
      <c r="FSK22" s="30"/>
      <c r="FSL22" s="30"/>
      <c r="FSM22" s="30"/>
      <c r="FSN22" s="30"/>
      <c r="FSO22" s="30"/>
      <c r="FSP22" s="30"/>
      <c r="FSQ22" s="30"/>
      <c r="FSR22" s="30"/>
      <c r="FSS22" s="30"/>
      <c r="FST22" s="30"/>
      <c r="FSU22" s="30"/>
      <c r="FSV22" s="30"/>
      <c r="FSW22" s="30"/>
      <c r="FSX22" s="30"/>
      <c r="FSY22" s="30"/>
      <c r="FSZ22" s="30"/>
      <c r="FTA22" s="30"/>
      <c r="FTB22" s="30"/>
      <c r="FTC22" s="30"/>
      <c r="FTD22" s="30"/>
      <c r="FTE22" s="30"/>
      <c r="FTF22" s="30"/>
      <c r="FTG22" s="30"/>
      <c r="FTH22" s="30"/>
      <c r="FTI22" s="30"/>
      <c r="FTJ22" s="30"/>
      <c r="FTK22" s="30"/>
      <c r="FTL22" s="30"/>
      <c r="FTM22" s="30"/>
      <c r="FTN22" s="30"/>
      <c r="FTO22" s="30"/>
      <c r="FTP22" s="30"/>
      <c r="FTQ22" s="30"/>
      <c r="FTR22" s="30"/>
      <c r="FTS22" s="30"/>
      <c r="FTT22" s="30"/>
      <c r="FTU22" s="30"/>
      <c r="FTV22" s="30"/>
      <c r="FTW22" s="30"/>
      <c r="FTX22" s="30"/>
      <c r="FTY22" s="30"/>
      <c r="FTZ22" s="30"/>
      <c r="FUA22" s="30"/>
      <c r="FUB22" s="30"/>
      <c r="FUC22" s="30"/>
      <c r="FUD22" s="30"/>
      <c r="FUE22" s="30"/>
      <c r="FUF22" s="30"/>
      <c r="FUG22" s="30"/>
      <c r="FUH22" s="30"/>
      <c r="FUI22" s="30"/>
      <c r="FUJ22" s="30"/>
      <c r="FUK22" s="30"/>
      <c r="FUL22" s="30"/>
      <c r="FUM22" s="30"/>
      <c r="FUN22" s="30"/>
      <c r="FUO22" s="30"/>
      <c r="FUP22" s="30"/>
      <c r="FUQ22" s="30"/>
      <c r="FUR22" s="30"/>
      <c r="FUS22" s="30"/>
      <c r="FUT22" s="30"/>
      <c r="FUU22" s="30"/>
      <c r="FUV22" s="30"/>
      <c r="FUW22" s="30"/>
      <c r="FUX22" s="30"/>
      <c r="FUY22" s="30"/>
      <c r="FUZ22" s="30"/>
      <c r="FVA22" s="30"/>
      <c r="FVB22" s="30"/>
      <c r="FVC22" s="30"/>
      <c r="FVD22" s="30"/>
      <c r="FVE22" s="30"/>
      <c r="FVF22" s="30"/>
      <c r="FVG22" s="30"/>
      <c r="FVH22" s="30"/>
      <c r="FVI22" s="30"/>
      <c r="FVJ22" s="30"/>
      <c r="FVK22" s="30"/>
      <c r="FVL22" s="30"/>
      <c r="FVM22" s="30"/>
      <c r="FVN22" s="30"/>
      <c r="FVO22" s="30"/>
      <c r="FVP22" s="30"/>
      <c r="FVQ22" s="30"/>
      <c r="FVR22" s="30"/>
      <c r="FVS22" s="30"/>
      <c r="FVT22" s="30"/>
      <c r="FVU22" s="30"/>
      <c r="FVV22" s="30"/>
      <c r="FVW22" s="30"/>
      <c r="FVX22" s="30"/>
      <c r="FVY22" s="30"/>
      <c r="FVZ22" s="30"/>
      <c r="FWA22" s="30"/>
      <c r="FWB22" s="30"/>
      <c r="FWC22" s="30"/>
      <c r="FWD22" s="30"/>
      <c r="FWE22" s="30"/>
      <c r="FWF22" s="30"/>
      <c r="FWG22" s="30"/>
      <c r="FWH22" s="30"/>
      <c r="FWI22" s="30"/>
      <c r="FWJ22" s="30"/>
      <c r="FWK22" s="30"/>
      <c r="FWL22" s="30"/>
      <c r="FWM22" s="30"/>
      <c r="FWN22" s="30"/>
      <c r="FWO22" s="30"/>
      <c r="FWP22" s="30"/>
      <c r="FWQ22" s="30"/>
      <c r="FWR22" s="30"/>
      <c r="FWS22" s="30"/>
      <c r="FWT22" s="30"/>
      <c r="FWU22" s="30"/>
      <c r="FWV22" s="30"/>
      <c r="FWW22" s="30"/>
      <c r="FWX22" s="30"/>
      <c r="FWY22" s="30"/>
      <c r="FWZ22" s="30"/>
      <c r="FXA22" s="30"/>
      <c r="FXB22" s="30"/>
      <c r="FXC22" s="30"/>
      <c r="FXD22" s="30"/>
      <c r="FXE22" s="30"/>
      <c r="FXF22" s="30"/>
      <c r="FXG22" s="30"/>
      <c r="FXH22" s="30"/>
      <c r="FXI22" s="30"/>
      <c r="FXJ22" s="30"/>
      <c r="FXK22" s="30"/>
      <c r="FXL22" s="30"/>
      <c r="FXM22" s="30"/>
      <c r="FXN22" s="30"/>
      <c r="FXO22" s="30"/>
      <c r="FXP22" s="30"/>
      <c r="FXQ22" s="30"/>
      <c r="FXR22" s="30"/>
      <c r="FXS22" s="30"/>
      <c r="FXT22" s="30"/>
      <c r="FXU22" s="30"/>
      <c r="FXV22" s="30"/>
      <c r="FXW22" s="30"/>
      <c r="FXX22" s="30"/>
      <c r="FXY22" s="30"/>
      <c r="FXZ22" s="30"/>
      <c r="FYA22" s="30"/>
      <c r="FYB22" s="30"/>
      <c r="FYC22" s="30"/>
      <c r="FYD22" s="30"/>
      <c r="FYE22" s="30"/>
      <c r="FYF22" s="30"/>
      <c r="FYG22" s="30"/>
      <c r="FYH22" s="30"/>
      <c r="FYI22" s="30"/>
      <c r="FYJ22" s="30"/>
      <c r="FYK22" s="30"/>
      <c r="FYL22" s="30"/>
      <c r="FYM22" s="30"/>
      <c r="FYN22" s="30"/>
      <c r="FYO22" s="30"/>
      <c r="FYP22" s="30"/>
      <c r="FYQ22" s="30"/>
      <c r="FYR22" s="30"/>
      <c r="FYS22" s="30"/>
      <c r="FYT22" s="30"/>
      <c r="FYU22" s="30"/>
      <c r="FYV22" s="30"/>
      <c r="FYW22" s="30"/>
      <c r="FYX22" s="30"/>
      <c r="FYY22" s="30"/>
      <c r="FYZ22" s="30"/>
      <c r="FZA22" s="30"/>
      <c r="FZB22" s="30"/>
      <c r="FZC22" s="30"/>
      <c r="FZD22" s="30"/>
      <c r="FZE22" s="30"/>
      <c r="FZF22" s="30"/>
      <c r="FZG22" s="30"/>
      <c r="FZH22" s="30"/>
      <c r="FZI22" s="30"/>
      <c r="FZJ22" s="30"/>
      <c r="FZK22" s="30"/>
      <c r="FZL22" s="30"/>
      <c r="FZM22" s="30"/>
      <c r="FZN22" s="30"/>
      <c r="FZO22" s="30"/>
      <c r="FZP22" s="30"/>
      <c r="FZQ22" s="30"/>
      <c r="FZR22" s="30"/>
      <c r="FZS22" s="30"/>
      <c r="FZT22" s="30"/>
      <c r="FZU22" s="30"/>
      <c r="FZV22" s="30"/>
      <c r="FZW22" s="30"/>
      <c r="FZX22" s="30"/>
      <c r="FZY22" s="30"/>
      <c r="FZZ22" s="30"/>
      <c r="GAA22" s="30"/>
      <c r="GAB22" s="30"/>
      <c r="GAC22" s="30"/>
      <c r="GAD22" s="30"/>
      <c r="GAE22" s="30"/>
      <c r="GAF22" s="30"/>
      <c r="GAG22" s="30"/>
      <c r="GAH22" s="30"/>
      <c r="GAI22" s="30"/>
      <c r="GAJ22" s="30"/>
      <c r="GAK22" s="30"/>
      <c r="GAL22" s="30"/>
      <c r="GAM22" s="30"/>
      <c r="GAN22" s="30"/>
      <c r="GAO22" s="30"/>
      <c r="GAP22" s="30"/>
      <c r="GAQ22" s="30"/>
      <c r="GAR22" s="30"/>
      <c r="GAS22" s="30"/>
      <c r="GAT22" s="30"/>
      <c r="GAU22" s="30"/>
      <c r="GAV22" s="30"/>
      <c r="GAW22" s="30"/>
      <c r="GAX22" s="30"/>
      <c r="GAY22" s="30"/>
      <c r="GAZ22" s="30"/>
      <c r="GBA22" s="30"/>
      <c r="GBB22" s="30"/>
      <c r="GBC22" s="30"/>
      <c r="GBD22" s="30"/>
      <c r="GBE22" s="30"/>
      <c r="GBF22" s="30"/>
      <c r="GBG22" s="30"/>
      <c r="GBH22" s="30"/>
      <c r="GBI22" s="30"/>
      <c r="GBJ22" s="30"/>
      <c r="GBK22" s="30"/>
      <c r="GBL22" s="30"/>
      <c r="GBM22" s="30"/>
      <c r="GBN22" s="30"/>
      <c r="GBO22" s="30"/>
      <c r="GBP22" s="30"/>
      <c r="GBQ22" s="30"/>
      <c r="GBR22" s="30"/>
      <c r="GBS22" s="30"/>
      <c r="GBT22" s="30"/>
      <c r="GBU22" s="30"/>
      <c r="GBV22" s="30"/>
      <c r="GBW22" s="30"/>
      <c r="GBX22" s="30"/>
      <c r="GBY22" s="30"/>
      <c r="GBZ22" s="30"/>
      <c r="GCA22" s="30"/>
      <c r="GCB22" s="30"/>
      <c r="GCC22" s="30"/>
      <c r="GCD22" s="30"/>
      <c r="GCE22" s="30"/>
      <c r="GCF22" s="30"/>
      <c r="GCG22" s="30"/>
      <c r="GCH22" s="30"/>
      <c r="GCI22" s="30"/>
      <c r="GCJ22" s="30"/>
      <c r="GCK22" s="30"/>
      <c r="GCL22" s="30"/>
      <c r="GCM22" s="30"/>
      <c r="GCN22" s="30"/>
      <c r="GCO22" s="30"/>
      <c r="GCP22" s="30"/>
      <c r="GCQ22" s="30"/>
      <c r="GCR22" s="30"/>
      <c r="GCS22" s="30"/>
      <c r="GCT22" s="30"/>
      <c r="GCU22" s="30"/>
      <c r="GCV22" s="30"/>
      <c r="GCW22" s="30"/>
      <c r="GCX22" s="30"/>
      <c r="GCY22" s="30"/>
      <c r="GCZ22" s="30"/>
      <c r="GDA22" s="30"/>
      <c r="GDB22" s="30"/>
      <c r="GDC22" s="30"/>
      <c r="GDD22" s="30"/>
      <c r="GDE22" s="30"/>
      <c r="GDF22" s="30"/>
      <c r="GDG22" s="30"/>
      <c r="GDH22" s="30"/>
      <c r="GDI22" s="30"/>
      <c r="GDJ22" s="30"/>
      <c r="GDK22" s="30"/>
      <c r="GDL22" s="30"/>
      <c r="GDM22" s="30"/>
      <c r="GDN22" s="30"/>
      <c r="GDO22" s="30"/>
      <c r="GDP22" s="30"/>
      <c r="GDQ22" s="30"/>
      <c r="GDR22" s="30"/>
      <c r="GDS22" s="30"/>
      <c r="GDT22" s="30"/>
      <c r="GDU22" s="30"/>
      <c r="GDV22" s="30"/>
      <c r="GDW22" s="30"/>
      <c r="GDX22" s="30"/>
      <c r="GDY22" s="30"/>
      <c r="GDZ22" s="30"/>
      <c r="GEA22" s="30"/>
      <c r="GEB22" s="30"/>
      <c r="GEC22" s="30"/>
      <c r="GED22" s="30"/>
      <c r="GEE22" s="30"/>
      <c r="GEF22" s="30"/>
      <c r="GEG22" s="30"/>
      <c r="GEH22" s="30"/>
      <c r="GEI22" s="30"/>
      <c r="GEJ22" s="30"/>
      <c r="GEK22" s="30"/>
      <c r="GEL22" s="30"/>
      <c r="GEM22" s="30"/>
      <c r="GEN22" s="30"/>
      <c r="GEO22" s="30"/>
      <c r="GEP22" s="30"/>
      <c r="GEQ22" s="30"/>
      <c r="GER22" s="30"/>
      <c r="GES22" s="30"/>
      <c r="GET22" s="30"/>
      <c r="GEU22" s="30"/>
      <c r="GEV22" s="30"/>
      <c r="GEW22" s="30"/>
      <c r="GEX22" s="30"/>
      <c r="GEY22" s="30"/>
      <c r="GEZ22" s="30"/>
      <c r="GFA22" s="30"/>
      <c r="GFB22" s="30"/>
      <c r="GFC22" s="30"/>
      <c r="GFD22" s="30"/>
      <c r="GFE22" s="30"/>
      <c r="GFF22" s="30"/>
      <c r="GFG22" s="30"/>
      <c r="GFH22" s="30"/>
      <c r="GFI22" s="30"/>
      <c r="GFJ22" s="30"/>
      <c r="GFK22" s="30"/>
      <c r="GFL22" s="30"/>
      <c r="GFM22" s="30"/>
      <c r="GFN22" s="30"/>
      <c r="GFO22" s="30"/>
      <c r="GFP22" s="30"/>
      <c r="GFQ22" s="30"/>
      <c r="GFR22" s="30"/>
      <c r="GFS22" s="30"/>
      <c r="GFT22" s="30"/>
      <c r="GFU22" s="30"/>
      <c r="GFV22" s="30"/>
      <c r="GFW22" s="30"/>
      <c r="GFX22" s="30"/>
      <c r="GFY22" s="30"/>
      <c r="GFZ22" s="30"/>
      <c r="GGA22" s="30"/>
      <c r="GGB22" s="30"/>
      <c r="GGC22" s="30"/>
      <c r="GGD22" s="30"/>
      <c r="GGE22" s="30"/>
      <c r="GGF22" s="30"/>
      <c r="GGG22" s="30"/>
      <c r="GGH22" s="30"/>
      <c r="GGI22" s="30"/>
      <c r="GGJ22" s="30"/>
      <c r="GGK22" s="30"/>
      <c r="GGL22" s="30"/>
      <c r="GGM22" s="30"/>
      <c r="GGN22" s="30"/>
      <c r="GGO22" s="30"/>
      <c r="GGP22" s="30"/>
      <c r="GGQ22" s="30"/>
      <c r="GGR22" s="30"/>
      <c r="GGS22" s="30"/>
      <c r="GGT22" s="30"/>
      <c r="GGU22" s="30"/>
      <c r="GGV22" s="30"/>
      <c r="GGW22" s="30"/>
      <c r="GGX22" s="30"/>
      <c r="GGY22" s="30"/>
      <c r="GGZ22" s="30"/>
      <c r="GHA22" s="30"/>
      <c r="GHB22" s="30"/>
      <c r="GHC22" s="30"/>
      <c r="GHD22" s="30"/>
      <c r="GHE22" s="30"/>
      <c r="GHF22" s="30"/>
      <c r="GHG22" s="30"/>
      <c r="GHH22" s="30"/>
      <c r="GHI22" s="30"/>
      <c r="GHJ22" s="30"/>
      <c r="GHK22" s="30"/>
      <c r="GHL22" s="30"/>
      <c r="GHM22" s="30"/>
      <c r="GHN22" s="30"/>
      <c r="GHO22" s="30"/>
      <c r="GHP22" s="30"/>
      <c r="GHQ22" s="30"/>
      <c r="GHR22" s="30"/>
      <c r="GHS22" s="30"/>
      <c r="GHT22" s="30"/>
      <c r="GHU22" s="30"/>
      <c r="GHV22" s="30"/>
      <c r="GHW22" s="30"/>
      <c r="GHX22" s="30"/>
      <c r="GHY22" s="30"/>
      <c r="GHZ22" s="30"/>
      <c r="GIA22" s="30"/>
      <c r="GIB22" s="30"/>
      <c r="GIC22" s="30"/>
      <c r="GID22" s="30"/>
      <c r="GIE22" s="30"/>
      <c r="GIF22" s="30"/>
      <c r="GIG22" s="30"/>
      <c r="GIH22" s="30"/>
      <c r="GII22" s="30"/>
      <c r="GIJ22" s="30"/>
      <c r="GIK22" s="30"/>
      <c r="GIL22" s="30"/>
      <c r="GIM22" s="30"/>
      <c r="GIN22" s="30"/>
      <c r="GIO22" s="30"/>
      <c r="GIP22" s="30"/>
      <c r="GIQ22" s="30"/>
      <c r="GIR22" s="30"/>
      <c r="GIS22" s="30"/>
      <c r="GIT22" s="30"/>
      <c r="GIU22" s="30"/>
      <c r="GIV22" s="30"/>
      <c r="GIW22" s="30"/>
      <c r="GIX22" s="30"/>
      <c r="GIY22" s="30"/>
      <c r="GIZ22" s="30"/>
      <c r="GJA22" s="30"/>
      <c r="GJB22" s="30"/>
      <c r="GJC22" s="30"/>
      <c r="GJD22" s="30"/>
      <c r="GJE22" s="30"/>
      <c r="GJF22" s="30"/>
      <c r="GJG22" s="30"/>
      <c r="GJH22" s="30"/>
      <c r="GJI22" s="30"/>
      <c r="GJJ22" s="30"/>
      <c r="GJK22" s="30"/>
      <c r="GJL22" s="30"/>
      <c r="GJM22" s="30"/>
      <c r="GJN22" s="30"/>
      <c r="GJO22" s="30"/>
      <c r="GJP22" s="30"/>
      <c r="GJQ22" s="30"/>
      <c r="GJR22" s="30"/>
      <c r="GJS22" s="30"/>
      <c r="GJT22" s="30"/>
      <c r="GJU22" s="30"/>
      <c r="GJV22" s="30"/>
      <c r="GJW22" s="30"/>
      <c r="GJX22" s="30"/>
      <c r="GJY22" s="30"/>
      <c r="GJZ22" s="30"/>
      <c r="GKA22" s="30"/>
      <c r="GKB22" s="30"/>
      <c r="GKC22" s="30"/>
      <c r="GKD22" s="30"/>
      <c r="GKE22" s="30"/>
      <c r="GKF22" s="30"/>
      <c r="GKG22" s="30"/>
      <c r="GKH22" s="30"/>
      <c r="GKI22" s="30"/>
      <c r="GKJ22" s="30"/>
      <c r="GKK22" s="30"/>
      <c r="GKL22" s="30"/>
      <c r="GKM22" s="30"/>
      <c r="GKN22" s="30"/>
      <c r="GKO22" s="30"/>
      <c r="GKP22" s="30"/>
      <c r="GKQ22" s="30"/>
      <c r="GKR22" s="30"/>
      <c r="GKS22" s="30"/>
      <c r="GKT22" s="30"/>
      <c r="GKU22" s="30"/>
      <c r="GKV22" s="30"/>
      <c r="GKW22" s="30"/>
      <c r="GKX22" s="30"/>
      <c r="GKY22" s="30"/>
      <c r="GKZ22" s="30"/>
      <c r="GLA22" s="30"/>
      <c r="GLB22" s="30"/>
      <c r="GLC22" s="30"/>
      <c r="GLD22" s="30"/>
      <c r="GLE22" s="30"/>
      <c r="GLF22" s="30"/>
      <c r="GLG22" s="30"/>
      <c r="GLH22" s="30"/>
      <c r="GLI22" s="30"/>
      <c r="GLJ22" s="30"/>
      <c r="GLK22" s="30"/>
      <c r="GLL22" s="30"/>
      <c r="GLM22" s="30"/>
      <c r="GLN22" s="30"/>
      <c r="GLO22" s="30"/>
      <c r="GLP22" s="30"/>
      <c r="GLQ22" s="30"/>
      <c r="GLR22" s="30"/>
      <c r="GLS22" s="30"/>
      <c r="GLT22" s="30"/>
      <c r="GLU22" s="30"/>
      <c r="GLV22" s="30"/>
      <c r="GLW22" s="30"/>
      <c r="GLX22" s="30"/>
      <c r="GLY22" s="30"/>
      <c r="GLZ22" s="30"/>
      <c r="GMA22" s="30"/>
      <c r="GMB22" s="30"/>
      <c r="GMC22" s="30"/>
      <c r="GMD22" s="30"/>
      <c r="GME22" s="30"/>
      <c r="GMF22" s="30"/>
      <c r="GMG22" s="30"/>
      <c r="GMH22" s="30"/>
      <c r="GMI22" s="30"/>
      <c r="GMJ22" s="30"/>
      <c r="GMK22" s="30"/>
      <c r="GML22" s="30"/>
      <c r="GMM22" s="30"/>
      <c r="GMN22" s="30"/>
      <c r="GMO22" s="30"/>
      <c r="GMP22" s="30"/>
      <c r="GMQ22" s="30"/>
      <c r="GMR22" s="30"/>
      <c r="GMS22" s="30"/>
      <c r="GMT22" s="30"/>
      <c r="GMU22" s="30"/>
      <c r="GMV22" s="30"/>
      <c r="GMW22" s="30"/>
      <c r="GMX22" s="30"/>
      <c r="GMY22" s="30"/>
      <c r="GMZ22" s="30"/>
      <c r="GNA22" s="30"/>
      <c r="GNB22" s="30"/>
      <c r="GNC22" s="30"/>
      <c r="GND22" s="30"/>
      <c r="GNE22" s="30"/>
      <c r="GNF22" s="30"/>
      <c r="GNG22" s="30"/>
      <c r="GNH22" s="30"/>
      <c r="GNI22" s="30"/>
      <c r="GNJ22" s="30"/>
      <c r="GNK22" s="30"/>
      <c r="GNL22" s="30"/>
      <c r="GNM22" s="30"/>
      <c r="GNN22" s="30"/>
      <c r="GNO22" s="30"/>
      <c r="GNP22" s="30"/>
      <c r="GNQ22" s="30"/>
      <c r="GNR22" s="30"/>
      <c r="GNS22" s="30"/>
      <c r="GNT22" s="30"/>
      <c r="GNU22" s="30"/>
      <c r="GNV22" s="30"/>
      <c r="GNW22" s="30"/>
      <c r="GNX22" s="30"/>
      <c r="GNY22" s="30"/>
      <c r="GNZ22" s="30"/>
      <c r="GOA22" s="30"/>
      <c r="GOB22" s="30"/>
      <c r="GOC22" s="30"/>
      <c r="GOD22" s="30"/>
      <c r="GOE22" s="30"/>
      <c r="GOF22" s="30"/>
      <c r="GOG22" s="30"/>
      <c r="GOH22" s="30"/>
      <c r="GOI22" s="30"/>
      <c r="GOJ22" s="30"/>
      <c r="GOK22" s="30"/>
      <c r="GOL22" s="30"/>
      <c r="GOM22" s="30"/>
      <c r="GON22" s="30"/>
      <c r="GOO22" s="30"/>
      <c r="GOP22" s="30"/>
      <c r="GOQ22" s="30"/>
      <c r="GOR22" s="30"/>
      <c r="GOS22" s="30"/>
      <c r="GOT22" s="30"/>
      <c r="GOU22" s="30"/>
      <c r="GOV22" s="30"/>
      <c r="GOW22" s="30"/>
      <c r="GOX22" s="30"/>
      <c r="GOY22" s="30"/>
      <c r="GOZ22" s="30"/>
      <c r="GPA22" s="30"/>
      <c r="GPB22" s="30"/>
      <c r="GPC22" s="30"/>
      <c r="GPD22" s="30"/>
      <c r="GPE22" s="30"/>
      <c r="GPF22" s="30"/>
      <c r="GPG22" s="30"/>
      <c r="GPH22" s="30"/>
      <c r="GPI22" s="30"/>
      <c r="GPJ22" s="30"/>
      <c r="GPK22" s="30"/>
      <c r="GPL22" s="30"/>
      <c r="GPM22" s="30"/>
      <c r="GPN22" s="30"/>
      <c r="GPO22" s="30"/>
      <c r="GPP22" s="30"/>
      <c r="GPQ22" s="30"/>
      <c r="GPR22" s="30"/>
      <c r="GPS22" s="30"/>
      <c r="GPT22" s="30"/>
      <c r="GPU22" s="30"/>
      <c r="GPV22" s="30"/>
      <c r="GPW22" s="30"/>
      <c r="GPX22" s="30"/>
      <c r="GPY22" s="30"/>
      <c r="GPZ22" s="30"/>
      <c r="GQA22" s="30"/>
      <c r="GQB22" s="30"/>
      <c r="GQC22" s="30"/>
      <c r="GQD22" s="30"/>
      <c r="GQE22" s="30"/>
      <c r="GQF22" s="30"/>
      <c r="GQG22" s="30"/>
      <c r="GQH22" s="30"/>
      <c r="GQI22" s="30"/>
      <c r="GQJ22" s="30"/>
      <c r="GQK22" s="30"/>
      <c r="GQL22" s="30"/>
      <c r="GQM22" s="30"/>
      <c r="GQN22" s="30"/>
      <c r="GQO22" s="30"/>
      <c r="GQP22" s="30"/>
      <c r="GQQ22" s="30"/>
      <c r="GQR22" s="30"/>
      <c r="GQS22" s="30"/>
      <c r="GQT22" s="30"/>
      <c r="GQU22" s="30"/>
      <c r="GQV22" s="30"/>
      <c r="GQW22" s="30"/>
      <c r="GQX22" s="30"/>
      <c r="GQY22" s="30"/>
      <c r="GQZ22" s="30"/>
      <c r="GRA22" s="30"/>
      <c r="GRB22" s="30"/>
      <c r="GRC22" s="30"/>
      <c r="GRD22" s="30"/>
      <c r="GRE22" s="30"/>
      <c r="GRF22" s="30"/>
      <c r="GRG22" s="30"/>
      <c r="GRH22" s="30"/>
      <c r="GRI22" s="30"/>
      <c r="GRJ22" s="30"/>
      <c r="GRK22" s="30"/>
      <c r="GRL22" s="30"/>
      <c r="GRM22" s="30"/>
      <c r="GRN22" s="30"/>
      <c r="GRO22" s="30"/>
      <c r="GRP22" s="30"/>
      <c r="GRQ22" s="30"/>
      <c r="GRR22" s="30"/>
      <c r="GRS22" s="30"/>
      <c r="GRT22" s="30"/>
      <c r="GRU22" s="30"/>
      <c r="GRV22" s="30"/>
      <c r="GRW22" s="30"/>
      <c r="GRX22" s="30"/>
      <c r="GRY22" s="30"/>
      <c r="GRZ22" s="30"/>
      <c r="GSA22" s="30"/>
      <c r="GSB22" s="30"/>
      <c r="GSC22" s="30"/>
      <c r="GSD22" s="30"/>
      <c r="GSE22" s="30"/>
      <c r="GSF22" s="30"/>
      <c r="GSG22" s="30"/>
      <c r="GSH22" s="30"/>
      <c r="GSI22" s="30"/>
      <c r="GSJ22" s="30"/>
      <c r="GSK22" s="30"/>
      <c r="GSL22" s="30"/>
      <c r="GSM22" s="30"/>
      <c r="GSN22" s="30"/>
      <c r="GSO22" s="30"/>
      <c r="GSP22" s="30"/>
      <c r="GSQ22" s="30"/>
      <c r="GSR22" s="30"/>
      <c r="GSS22" s="30"/>
      <c r="GST22" s="30"/>
      <c r="GSU22" s="30"/>
      <c r="GSV22" s="30"/>
      <c r="GSW22" s="30"/>
      <c r="GSX22" s="30"/>
      <c r="GSY22" s="30"/>
      <c r="GSZ22" s="30"/>
      <c r="GTA22" s="30"/>
      <c r="GTB22" s="30"/>
      <c r="GTC22" s="30"/>
      <c r="GTD22" s="30"/>
      <c r="GTE22" s="30"/>
      <c r="GTF22" s="30"/>
      <c r="GTG22" s="30"/>
      <c r="GTH22" s="30"/>
      <c r="GTI22" s="30"/>
      <c r="GTJ22" s="30"/>
      <c r="GTK22" s="30"/>
      <c r="GTL22" s="30"/>
      <c r="GTM22" s="30"/>
      <c r="GTN22" s="30"/>
      <c r="GTO22" s="30"/>
      <c r="GTP22" s="30"/>
      <c r="GTQ22" s="30"/>
      <c r="GTR22" s="30"/>
      <c r="GTS22" s="30"/>
      <c r="GTT22" s="30"/>
      <c r="GTU22" s="30"/>
      <c r="GTV22" s="30"/>
      <c r="GTW22" s="30"/>
      <c r="GTX22" s="30"/>
      <c r="GTY22" s="30"/>
      <c r="GTZ22" s="30"/>
      <c r="GUA22" s="30"/>
      <c r="GUB22" s="30"/>
      <c r="GUC22" s="30"/>
      <c r="GUD22" s="30"/>
      <c r="GUE22" s="30"/>
      <c r="GUF22" s="30"/>
      <c r="GUG22" s="30"/>
      <c r="GUH22" s="30"/>
      <c r="GUI22" s="30"/>
      <c r="GUJ22" s="30"/>
      <c r="GUK22" s="30"/>
      <c r="GUL22" s="30"/>
      <c r="GUM22" s="30"/>
      <c r="GUN22" s="30"/>
      <c r="GUO22" s="30"/>
      <c r="GUP22" s="30"/>
      <c r="GUQ22" s="30"/>
      <c r="GUR22" s="30"/>
      <c r="GUS22" s="30"/>
      <c r="GUT22" s="30"/>
      <c r="GUU22" s="30"/>
      <c r="GUV22" s="30"/>
      <c r="GUW22" s="30"/>
      <c r="GUX22" s="30"/>
      <c r="GUY22" s="30"/>
      <c r="GUZ22" s="30"/>
      <c r="GVA22" s="30"/>
      <c r="GVB22" s="30"/>
      <c r="GVC22" s="30"/>
      <c r="GVD22" s="30"/>
      <c r="GVE22" s="30"/>
      <c r="GVF22" s="30"/>
      <c r="GVG22" s="30"/>
      <c r="GVH22" s="30"/>
      <c r="GVI22" s="30"/>
      <c r="GVJ22" s="30"/>
      <c r="GVK22" s="30"/>
      <c r="GVL22" s="30"/>
      <c r="GVM22" s="30"/>
      <c r="GVN22" s="30"/>
      <c r="GVO22" s="30"/>
      <c r="GVP22" s="30"/>
      <c r="GVQ22" s="30"/>
      <c r="GVR22" s="30"/>
      <c r="GVS22" s="30"/>
      <c r="GVT22" s="30"/>
      <c r="GVU22" s="30"/>
      <c r="GVV22" s="30"/>
      <c r="GVW22" s="30"/>
      <c r="GVX22" s="30"/>
      <c r="GVY22" s="30"/>
      <c r="GVZ22" s="30"/>
      <c r="GWA22" s="30"/>
      <c r="GWB22" s="30"/>
      <c r="GWC22" s="30"/>
      <c r="GWD22" s="30"/>
      <c r="GWE22" s="30"/>
      <c r="GWF22" s="30"/>
      <c r="GWG22" s="30"/>
      <c r="GWH22" s="30"/>
      <c r="GWI22" s="30"/>
      <c r="GWJ22" s="30"/>
      <c r="GWK22" s="30"/>
      <c r="GWL22" s="30"/>
      <c r="GWM22" s="30"/>
      <c r="GWN22" s="30"/>
      <c r="GWO22" s="30"/>
      <c r="GWP22" s="30"/>
      <c r="GWQ22" s="30"/>
      <c r="GWR22" s="30"/>
      <c r="GWS22" s="30"/>
      <c r="GWT22" s="30"/>
      <c r="GWU22" s="30"/>
      <c r="GWV22" s="30"/>
      <c r="GWW22" s="30"/>
      <c r="GWX22" s="30"/>
      <c r="GWY22" s="30"/>
      <c r="GWZ22" s="30"/>
      <c r="GXA22" s="30"/>
      <c r="GXB22" s="30"/>
      <c r="GXC22" s="30"/>
      <c r="GXD22" s="30"/>
      <c r="GXE22" s="30"/>
      <c r="GXF22" s="30"/>
      <c r="GXG22" s="30"/>
      <c r="GXH22" s="30"/>
      <c r="GXI22" s="30"/>
      <c r="GXJ22" s="30"/>
      <c r="GXK22" s="30"/>
      <c r="GXL22" s="30"/>
      <c r="GXM22" s="30"/>
      <c r="GXN22" s="30"/>
      <c r="GXO22" s="30"/>
      <c r="GXP22" s="30"/>
      <c r="GXQ22" s="30"/>
      <c r="GXR22" s="30"/>
      <c r="GXS22" s="30"/>
      <c r="GXT22" s="30"/>
      <c r="GXU22" s="30"/>
      <c r="GXV22" s="30"/>
      <c r="GXW22" s="30"/>
      <c r="GXX22" s="30"/>
      <c r="GXY22" s="30"/>
      <c r="GXZ22" s="30"/>
      <c r="GYA22" s="30"/>
      <c r="GYB22" s="30"/>
      <c r="GYC22" s="30"/>
      <c r="GYD22" s="30"/>
      <c r="GYE22" s="30"/>
      <c r="GYF22" s="30"/>
      <c r="GYG22" s="30"/>
      <c r="GYH22" s="30"/>
      <c r="GYI22" s="30"/>
      <c r="GYJ22" s="30"/>
      <c r="GYK22" s="30"/>
      <c r="GYL22" s="30"/>
      <c r="GYM22" s="30"/>
      <c r="GYN22" s="30"/>
      <c r="GYO22" s="30"/>
      <c r="GYP22" s="30"/>
      <c r="GYQ22" s="30"/>
      <c r="GYR22" s="30"/>
      <c r="GYS22" s="30"/>
      <c r="GYT22" s="30"/>
      <c r="GYU22" s="30"/>
      <c r="GYV22" s="30"/>
      <c r="GYW22" s="30"/>
      <c r="GYX22" s="30"/>
      <c r="GYY22" s="30"/>
      <c r="GYZ22" s="30"/>
      <c r="GZA22" s="30"/>
      <c r="GZB22" s="30"/>
      <c r="GZC22" s="30"/>
      <c r="GZD22" s="30"/>
      <c r="GZE22" s="30"/>
      <c r="GZF22" s="30"/>
      <c r="GZG22" s="30"/>
      <c r="GZH22" s="30"/>
      <c r="GZI22" s="30"/>
      <c r="GZJ22" s="30"/>
      <c r="GZK22" s="30"/>
      <c r="GZL22" s="30"/>
      <c r="GZM22" s="30"/>
      <c r="GZN22" s="30"/>
      <c r="GZO22" s="30"/>
      <c r="GZP22" s="30"/>
      <c r="GZQ22" s="30"/>
      <c r="GZR22" s="30"/>
      <c r="GZS22" s="30"/>
      <c r="GZT22" s="30"/>
      <c r="GZU22" s="30"/>
      <c r="GZV22" s="30"/>
      <c r="GZW22" s="30"/>
      <c r="GZX22" s="30"/>
      <c r="GZY22" s="30"/>
      <c r="GZZ22" s="30"/>
      <c r="HAA22" s="30"/>
      <c r="HAB22" s="30"/>
      <c r="HAC22" s="30"/>
      <c r="HAD22" s="30"/>
      <c r="HAE22" s="30"/>
      <c r="HAF22" s="30"/>
      <c r="HAG22" s="30"/>
      <c r="HAH22" s="30"/>
      <c r="HAI22" s="30"/>
      <c r="HAJ22" s="30"/>
      <c r="HAK22" s="30"/>
      <c r="HAL22" s="30"/>
      <c r="HAM22" s="30"/>
      <c r="HAN22" s="30"/>
      <c r="HAO22" s="30"/>
      <c r="HAP22" s="30"/>
      <c r="HAQ22" s="30"/>
      <c r="HAR22" s="30"/>
      <c r="HAS22" s="30"/>
      <c r="HAT22" s="30"/>
      <c r="HAU22" s="30"/>
      <c r="HAV22" s="30"/>
      <c r="HAW22" s="30"/>
      <c r="HAX22" s="30"/>
      <c r="HAY22" s="30"/>
      <c r="HAZ22" s="30"/>
      <c r="HBA22" s="30"/>
      <c r="HBB22" s="30"/>
      <c r="HBC22" s="30"/>
      <c r="HBD22" s="30"/>
      <c r="HBE22" s="30"/>
      <c r="HBF22" s="30"/>
      <c r="HBG22" s="30"/>
      <c r="HBH22" s="30"/>
      <c r="HBI22" s="30"/>
      <c r="HBJ22" s="30"/>
      <c r="HBK22" s="30"/>
      <c r="HBL22" s="30"/>
      <c r="HBM22" s="30"/>
      <c r="HBN22" s="30"/>
      <c r="HBO22" s="30"/>
      <c r="HBP22" s="30"/>
      <c r="HBQ22" s="30"/>
      <c r="HBR22" s="30"/>
      <c r="HBS22" s="30"/>
      <c r="HBT22" s="30"/>
      <c r="HBU22" s="30"/>
      <c r="HBV22" s="30"/>
      <c r="HBW22" s="30"/>
      <c r="HBX22" s="30"/>
      <c r="HBY22" s="30"/>
      <c r="HBZ22" s="30"/>
      <c r="HCA22" s="30"/>
      <c r="HCB22" s="30"/>
      <c r="HCC22" s="30"/>
      <c r="HCD22" s="30"/>
      <c r="HCE22" s="30"/>
      <c r="HCF22" s="30"/>
      <c r="HCG22" s="30"/>
      <c r="HCH22" s="30"/>
      <c r="HCI22" s="30"/>
      <c r="HCJ22" s="30"/>
      <c r="HCK22" s="30"/>
      <c r="HCL22" s="30"/>
      <c r="HCM22" s="30"/>
      <c r="HCN22" s="30"/>
      <c r="HCO22" s="30"/>
      <c r="HCP22" s="30"/>
      <c r="HCQ22" s="30"/>
      <c r="HCR22" s="30"/>
      <c r="HCS22" s="30"/>
      <c r="HCT22" s="30"/>
      <c r="HCU22" s="30"/>
      <c r="HCV22" s="30"/>
      <c r="HCW22" s="30"/>
      <c r="HCX22" s="30"/>
      <c r="HCY22" s="30"/>
      <c r="HCZ22" s="30"/>
      <c r="HDA22" s="30"/>
      <c r="HDB22" s="30"/>
      <c r="HDC22" s="30"/>
      <c r="HDD22" s="30"/>
      <c r="HDE22" s="30"/>
      <c r="HDF22" s="30"/>
      <c r="HDG22" s="30"/>
      <c r="HDH22" s="30"/>
      <c r="HDI22" s="30"/>
      <c r="HDJ22" s="30"/>
      <c r="HDK22" s="30"/>
      <c r="HDL22" s="30"/>
      <c r="HDM22" s="30"/>
      <c r="HDN22" s="30"/>
      <c r="HDO22" s="30"/>
      <c r="HDP22" s="30"/>
      <c r="HDQ22" s="30"/>
      <c r="HDR22" s="30"/>
      <c r="HDS22" s="30"/>
      <c r="HDT22" s="30"/>
      <c r="HDU22" s="30"/>
      <c r="HDV22" s="30"/>
      <c r="HDW22" s="30"/>
      <c r="HDX22" s="30"/>
      <c r="HDY22" s="30"/>
      <c r="HDZ22" s="30"/>
      <c r="HEA22" s="30"/>
      <c r="HEB22" s="30"/>
      <c r="HEC22" s="30"/>
      <c r="HED22" s="30"/>
      <c r="HEE22" s="30"/>
      <c r="HEF22" s="30"/>
      <c r="HEG22" s="30"/>
      <c r="HEH22" s="30"/>
      <c r="HEI22" s="30"/>
      <c r="HEJ22" s="30"/>
      <c r="HEK22" s="30"/>
      <c r="HEL22" s="30"/>
      <c r="HEM22" s="30"/>
      <c r="HEN22" s="30"/>
      <c r="HEO22" s="30"/>
      <c r="HEP22" s="30"/>
      <c r="HEQ22" s="30"/>
      <c r="HER22" s="30"/>
      <c r="HES22" s="30"/>
      <c r="HET22" s="30"/>
      <c r="HEU22" s="30"/>
      <c r="HEV22" s="30"/>
      <c r="HEW22" s="30"/>
      <c r="HEX22" s="30"/>
      <c r="HEY22" s="30"/>
      <c r="HEZ22" s="30"/>
      <c r="HFA22" s="30"/>
      <c r="HFB22" s="30"/>
      <c r="HFC22" s="30"/>
      <c r="HFD22" s="30"/>
      <c r="HFE22" s="30"/>
      <c r="HFF22" s="30"/>
      <c r="HFG22" s="30"/>
      <c r="HFH22" s="30"/>
      <c r="HFI22" s="30"/>
      <c r="HFJ22" s="30"/>
      <c r="HFK22" s="30"/>
      <c r="HFL22" s="30"/>
      <c r="HFM22" s="30"/>
      <c r="HFN22" s="30"/>
      <c r="HFO22" s="30"/>
      <c r="HFP22" s="30"/>
      <c r="HFQ22" s="30"/>
      <c r="HFR22" s="30"/>
      <c r="HFS22" s="30"/>
      <c r="HFT22" s="30"/>
      <c r="HFU22" s="30"/>
      <c r="HFV22" s="30"/>
      <c r="HFW22" s="30"/>
      <c r="HFX22" s="30"/>
      <c r="HFY22" s="30"/>
      <c r="HFZ22" s="30"/>
      <c r="HGA22" s="30"/>
      <c r="HGB22" s="30"/>
      <c r="HGC22" s="30"/>
      <c r="HGD22" s="30"/>
      <c r="HGE22" s="30"/>
      <c r="HGF22" s="30"/>
      <c r="HGG22" s="30"/>
      <c r="HGH22" s="30"/>
      <c r="HGI22" s="30"/>
      <c r="HGJ22" s="30"/>
      <c r="HGK22" s="30"/>
      <c r="HGL22" s="30"/>
      <c r="HGM22" s="30"/>
      <c r="HGN22" s="30"/>
      <c r="HGO22" s="30"/>
      <c r="HGP22" s="30"/>
      <c r="HGQ22" s="30"/>
      <c r="HGR22" s="30"/>
      <c r="HGS22" s="30"/>
      <c r="HGT22" s="30"/>
      <c r="HGU22" s="30"/>
      <c r="HGV22" s="30"/>
      <c r="HGW22" s="30"/>
      <c r="HGX22" s="30"/>
      <c r="HGY22" s="30"/>
      <c r="HGZ22" s="30"/>
      <c r="HHA22" s="30"/>
      <c r="HHB22" s="30"/>
      <c r="HHC22" s="30"/>
      <c r="HHD22" s="30"/>
      <c r="HHE22" s="30"/>
      <c r="HHF22" s="30"/>
      <c r="HHG22" s="30"/>
      <c r="HHH22" s="30"/>
      <c r="HHI22" s="30"/>
      <c r="HHJ22" s="30"/>
      <c r="HHK22" s="30"/>
      <c r="HHL22" s="30"/>
      <c r="HHM22" s="30"/>
      <c r="HHN22" s="30"/>
      <c r="HHO22" s="30"/>
      <c r="HHP22" s="30"/>
      <c r="HHQ22" s="30"/>
      <c r="HHR22" s="30"/>
      <c r="HHS22" s="30"/>
      <c r="HHT22" s="30"/>
      <c r="HHU22" s="30"/>
      <c r="HHV22" s="30"/>
      <c r="HHW22" s="30"/>
      <c r="HHX22" s="30"/>
      <c r="HHY22" s="30"/>
      <c r="HHZ22" s="30"/>
      <c r="HIA22" s="30"/>
      <c r="HIB22" s="30"/>
      <c r="HIC22" s="30"/>
      <c r="HID22" s="30"/>
      <c r="HIE22" s="30"/>
      <c r="HIF22" s="30"/>
      <c r="HIG22" s="30"/>
      <c r="HIH22" s="30"/>
      <c r="HII22" s="30"/>
      <c r="HIJ22" s="30"/>
      <c r="HIK22" s="30"/>
      <c r="HIL22" s="30"/>
      <c r="HIM22" s="30"/>
      <c r="HIN22" s="30"/>
      <c r="HIO22" s="30"/>
      <c r="HIP22" s="30"/>
      <c r="HIQ22" s="30"/>
      <c r="HIR22" s="30"/>
      <c r="HIS22" s="30"/>
      <c r="HIT22" s="30"/>
      <c r="HIU22" s="30"/>
      <c r="HIV22" s="30"/>
      <c r="HIW22" s="30"/>
      <c r="HIX22" s="30"/>
      <c r="HIY22" s="30"/>
      <c r="HIZ22" s="30"/>
      <c r="HJA22" s="30"/>
      <c r="HJB22" s="30"/>
      <c r="HJC22" s="30"/>
      <c r="HJD22" s="30"/>
      <c r="HJE22" s="30"/>
      <c r="HJF22" s="30"/>
      <c r="HJG22" s="30"/>
      <c r="HJH22" s="30"/>
      <c r="HJI22" s="30"/>
      <c r="HJJ22" s="30"/>
      <c r="HJK22" s="30"/>
      <c r="HJL22" s="30"/>
      <c r="HJM22" s="30"/>
      <c r="HJN22" s="30"/>
      <c r="HJO22" s="30"/>
      <c r="HJP22" s="30"/>
      <c r="HJQ22" s="30"/>
      <c r="HJR22" s="30"/>
      <c r="HJS22" s="30"/>
      <c r="HJT22" s="30"/>
      <c r="HJU22" s="30"/>
      <c r="HJV22" s="30"/>
      <c r="HJW22" s="30"/>
      <c r="HJX22" s="30"/>
      <c r="HJY22" s="30"/>
      <c r="HJZ22" s="30"/>
      <c r="HKA22" s="30"/>
      <c r="HKB22" s="30"/>
      <c r="HKC22" s="30"/>
      <c r="HKD22" s="30"/>
      <c r="HKE22" s="30"/>
      <c r="HKF22" s="30"/>
      <c r="HKG22" s="30"/>
      <c r="HKH22" s="30"/>
      <c r="HKI22" s="30"/>
      <c r="HKJ22" s="30"/>
      <c r="HKK22" s="30"/>
      <c r="HKL22" s="30"/>
      <c r="HKM22" s="30"/>
      <c r="HKN22" s="30"/>
      <c r="HKO22" s="30"/>
      <c r="HKP22" s="30"/>
      <c r="HKQ22" s="30"/>
      <c r="HKR22" s="30"/>
      <c r="HKS22" s="30"/>
      <c r="HKT22" s="30"/>
      <c r="HKU22" s="30"/>
      <c r="HKV22" s="30"/>
      <c r="HKW22" s="30"/>
      <c r="HKX22" s="30"/>
      <c r="HKY22" s="30"/>
      <c r="HKZ22" s="30"/>
      <c r="HLA22" s="30"/>
      <c r="HLB22" s="30"/>
      <c r="HLC22" s="30"/>
      <c r="HLD22" s="30"/>
      <c r="HLE22" s="30"/>
      <c r="HLF22" s="30"/>
      <c r="HLG22" s="30"/>
      <c r="HLH22" s="30"/>
      <c r="HLI22" s="30"/>
      <c r="HLJ22" s="30"/>
      <c r="HLK22" s="30"/>
      <c r="HLL22" s="30"/>
      <c r="HLM22" s="30"/>
      <c r="HLN22" s="30"/>
      <c r="HLO22" s="30"/>
      <c r="HLP22" s="30"/>
      <c r="HLQ22" s="30"/>
      <c r="HLR22" s="30"/>
      <c r="HLS22" s="30"/>
      <c r="HLT22" s="30"/>
      <c r="HLU22" s="30"/>
      <c r="HLV22" s="30"/>
      <c r="HLW22" s="30"/>
      <c r="HLX22" s="30"/>
      <c r="HLY22" s="30"/>
      <c r="HLZ22" s="30"/>
      <c r="HMA22" s="30"/>
      <c r="HMB22" s="30"/>
      <c r="HMC22" s="30"/>
      <c r="HMD22" s="30"/>
      <c r="HME22" s="30"/>
      <c r="HMF22" s="30"/>
      <c r="HMG22" s="30"/>
      <c r="HMH22" s="30"/>
      <c r="HMI22" s="30"/>
      <c r="HMJ22" s="30"/>
      <c r="HMK22" s="30"/>
      <c r="HML22" s="30"/>
      <c r="HMM22" s="30"/>
      <c r="HMN22" s="30"/>
      <c r="HMO22" s="30"/>
      <c r="HMP22" s="30"/>
      <c r="HMQ22" s="30"/>
      <c r="HMR22" s="30"/>
      <c r="HMS22" s="30"/>
      <c r="HMT22" s="30"/>
      <c r="HMU22" s="30"/>
      <c r="HMV22" s="30"/>
      <c r="HMW22" s="30"/>
      <c r="HMX22" s="30"/>
      <c r="HMY22" s="30"/>
      <c r="HMZ22" s="30"/>
      <c r="HNA22" s="30"/>
      <c r="HNB22" s="30"/>
      <c r="HNC22" s="30"/>
      <c r="HND22" s="30"/>
      <c r="HNE22" s="30"/>
      <c r="HNF22" s="30"/>
      <c r="HNG22" s="30"/>
      <c r="HNH22" s="30"/>
      <c r="HNI22" s="30"/>
      <c r="HNJ22" s="30"/>
      <c r="HNK22" s="30"/>
      <c r="HNL22" s="30"/>
      <c r="HNM22" s="30"/>
      <c r="HNN22" s="30"/>
      <c r="HNO22" s="30"/>
      <c r="HNP22" s="30"/>
      <c r="HNQ22" s="30"/>
      <c r="HNR22" s="30"/>
      <c r="HNS22" s="30"/>
      <c r="HNT22" s="30"/>
      <c r="HNU22" s="30"/>
      <c r="HNV22" s="30"/>
      <c r="HNW22" s="30"/>
      <c r="HNX22" s="30"/>
      <c r="HNY22" s="30"/>
      <c r="HNZ22" s="30"/>
      <c r="HOA22" s="30"/>
      <c r="HOB22" s="30"/>
      <c r="HOC22" s="30"/>
      <c r="HOD22" s="30"/>
      <c r="HOE22" s="30"/>
      <c r="HOF22" s="30"/>
      <c r="HOG22" s="30"/>
      <c r="HOH22" s="30"/>
      <c r="HOI22" s="30"/>
      <c r="HOJ22" s="30"/>
      <c r="HOK22" s="30"/>
      <c r="HOL22" s="30"/>
      <c r="HOM22" s="30"/>
      <c r="HON22" s="30"/>
      <c r="HOO22" s="30"/>
      <c r="HOP22" s="30"/>
      <c r="HOQ22" s="30"/>
      <c r="HOR22" s="30"/>
      <c r="HOS22" s="30"/>
      <c r="HOT22" s="30"/>
      <c r="HOU22" s="30"/>
      <c r="HOV22" s="30"/>
      <c r="HOW22" s="30"/>
      <c r="HOX22" s="30"/>
      <c r="HOY22" s="30"/>
      <c r="HOZ22" s="30"/>
      <c r="HPA22" s="30"/>
      <c r="HPB22" s="30"/>
      <c r="HPC22" s="30"/>
      <c r="HPD22" s="30"/>
      <c r="HPE22" s="30"/>
      <c r="HPF22" s="30"/>
      <c r="HPG22" s="30"/>
      <c r="HPH22" s="30"/>
      <c r="HPI22" s="30"/>
      <c r="HPJ22" s="30"/>
      <c r="HPK22" s="30"/>
      <c r="HPL22" s="30"/>
      <c r="HPM22" s="30"/>
      <c r="HPN22" s="30"/>
      <c r="HPO22" s="30"/>
      <c r="HPP22" s="30"/>
      <c r="HPQ22" s="30"/>
      <c r="HPR22" s="30"/>
      <c r="HPS22" s="30"/>
      <c r="HPT22" s="30"/>
      <c r="HPU22" s="30"/>
      <c r="HPV22" s="30"/>
      <c r="HPW22" s="30"/>
      <c r="HPX22" s="30"/>
      <c r="HPY22" s="30"/>
      <c r="HPZ22" s="30"/>
      <c r="HQA22" s="30"/>
      <c r="HQB22" s="30"/>
      <c r="HQC22" s="30"/>
      <c r="HQD22" s="30"/>
      <c r="HQE22" s="30"/>
      <c r="HQF22" s="30"/>
      <c r="HQG22" s="30"/>
      <c r="HQH22" s="30"/>
      <c r="HQI22" s="30"/>
      <c r="HQJ22" s="30"/>
      <c r="HQK22" s="30"/>
      <c r="HQL22" s="30"/>
      <c r="HQM22" s="30"/>
      <c r="HQN22" s="30"/>
      <c r="HQO22" s="30"/>
      <c r="HQP22" s="30"/>
      <c r="HQQ22" s="30"/>
      <c r="HQR22" s="30"/>
      <c r="HQS22" s="30"/>
      <c r="HQT22" s="30"/>
      <c r="HQU22" s="30"/>
      <c r="HQV22" s="30"/>
      <c r="HQW22" s="30"/>
      <c r="HQX22" s="30"/>
      <c r="HQY22" s="30"/>
      <c r="HQZ22" s="30"/>
      <c r="HRA22" s="30"/>
      <c r="HRB22" s="30"/>
      <c r="HRC22" s="30"/>
      <c r="HRD22" s="30"/>
      <c r="HRE22" s="30"/>
      <c r="HRF22" s="30"/>
      <c r="HRG22" s="30"/>
      <c r="HRH22" s="30"/>
      <c r="HRI22" s="30"/>
      <c r="HRJ22" s="30"/>
      <c r="HRK22" s="30"/>
      <c r="HRL22" s="30"/>
      <c r="HRM22" s="30"/>
      <c r="HRN22" s="30"/>
      <c r="HRO22" s="30"/>
      <c r="HRP22" s="30"/>
      <c r="HRQ22" s="30"/>
      <c r="HRR22" s="30"/>
      <c r="HRS22" s="30"/>
      <c r="HRT22" s="30"/>
      <c r="HRU22" s="30"/>
      <c r="HRV22" s="30"/>
      <c r="HRW22" s="30"/>
      <c r="HRX22" s="30"/>
      <c r="HRY22" s="30"/>
      <c r="HRZ22" s="30"/>
      <c r="HSA22" s="30"/>
      <c r="HSB22" s="30"/>
      <c r="HSC22" s="30"/>
      <c r="HSD22" s="30"/>
      <c r="HSE22" s="30"/>
      <c r="HSF22" s="30"/>
      <c r="HSG22" s="30"/>
      <c r="HSH22" s="30"/>
      <c r="HSI22" s="30"/>
      <c r="HSJ22" s="30"/>
      <c r="HSK22" s="30"/>
      <c r="HSL22" s="30"/>
      <c r="HSM22" s="30"/>
      <c r="HSN22" s="30"/>
      <c r="HSO22" s="30"/>
      <c r="HSP22" s="30"/>
      <c r="HSQ22" s="30"/>
      <c r="HSR22" s="30"/>
      <c r="HSS22" s="30"/>
      <c r="HST22" s="30"/>
      <c r="HSU22" s="30"/>
      <c r="HSV22" s="30"/>
      <c r="HSW22" s="30"/>
      <c r="HSX22" s="30"/>
      <c r="HSY22" s="30"/>
      <c r="HSZ22" s="30"/>
      <c r="HTA22" s="30"/>
      <c r="HTB22" s="30"/>
      <c r="HTC22" s="30"/>
      <c r="HTD22" s="30"/>
      <c r="HTE22" s="30"/>
      <c r="HTF22" s="30"/>
      <c r="HTG22" s="30"/>
      <c r="HTH22" s="30"/>
      <c r="HTI22" s="30"/>
      <c r="HTJ22" s="30"/>
      <c r="HTK22" s="30"/>
      <c r="HTL22" s="30"/>
      <c r="HTM22" s="30"/>
      <c r="HTN22" s="30"/>
      <c r="HTO22" s="30"/>
      <c r="HTP22" s="30"/>
      <c r="HTQ22" s="30"/>
      <c r="HTR22" s="30"/>
      <c r="HTS22" s="30"/>
      <c r="HTT22" s="30"/>
      <c r="HTU22" s="30"/>
      <c r="HTV22" s="30"/>
      <c r="HTW22" s="30"/>
      <c r="HTX22" s="30"/>
      <c r="HTY22" s="30"/>
      <c r="HTZ22" s="30"/>
      <c r="HUA22" s="30"/>
      <c r="HUB22" s="30"/>
      <c r="HUC22" s="30"/>
      <c r="HUD22" s="30"/>
      <c r="HUE22" s="30"/>
      <c r="HUF22" s="30"/>
      <c r="HUG22" s="30"/>
      <c r="HUH22" s="30"/>
      <c r="HUI22" s="30"/>
      <c r="HUJ22" s="30"/>
      <c r="HUK22" s="30"/>
      <c r="HUL22" s="30"/>
      <c r="HUM22" s="30"/>
      <c r="HUN22" s="30"/>
      <c r="HUO22" s="30"/>
      <c r="HUP22" s="30"/>
      <c r="HUQ22" s="30"/>
      <c r="HUR22" s="30"/>
      <c r="HUS22" s="30"/>
      <c r="HUT22" s="30"/>
      <c r="HUU22" s="30"/>
      <c r="HUV22" s="30"/>
      <c r="HUW22" s="30"/>
      <c r="HUX22" s="30"/>
      <c r="HUY22" s="30"/>
      <c r="HUZ22" s="30"/>
      <c r="HVA22" s="30"/>
      <c r="HVB22" s="30"/>
      <c r="HVC22" s="30"/>
      <c r="HVD22" s="30"/>
      <c r="HVE22" s="30"/>
      <c r="HVF22" s="30"/>
      <c r="HVG22" s="30"/>
      <c r="HVH22" s="30"/>
      <c r="HVI22" s="30"/>
      <c r="HVJ22" s="30"/>
      <c r="HVK22" s="30"/>
      <c r="HVL22" s="30"/>
      <c r="HVM22" s="30"/>
      <c r="HVN22" s="30"/>
      <c r="HVO22" s="30"/>
      <c r="HVP22" s="30"/>
      <c r="HVQ22" s="30"/>
      <c r="HVR22" s="30"/>
      <c r="HVS22" s="30"/>
      <c r="HVT22" s="30"/>
      <c r="HVU22" s="30"/>
      <c r="HVV22" s="30"/>
      <c r="HVW22" s="30"/>
      <c r="HVX22" s="30"/>
      <c r="HVY22" s="30"/>
      <c r="HVZ22" s="30"/>
      <c r="HWA22" s="30"/>
      <c r="HWB22" s="30"/>
      <c r="HWC22" s="30"/>
      <c r="HWD22" s="30"/>
      <c r="HWE22" s="30"/>
      <c r="HWF22" s="30"/>
      <c r="HWG22" s="30"/>
      <c r="HWH22" s="30"/>
      <c r="HWI22" s="30"/>
      <c r="HWJ22" s="30"/>
      <c r="HWK22" s="30"/>
      <c r="HWL22" s="30"/>
      <c r="HWM22" s="30"/>
      <c r="HWN22" s="30"/>
      <c r="HWO22" s="30"/>
      <c r="HWP22" s="30"/>
      <c r="HWQ22" s="30"/>
      <c r="HWR22" s="30"/>
      <c r="HWS22" s="30"/>
      <c r="HWT22" s="30"/>
      <c r="HWU22" s="30"/>
      <c r="HWV22" s="30"/>
      <c r="HWW22" s="30"/>
      <c r="HWX22" s="30"/>
      <c r="HWY22" s="30"/>
      <c r="HWZ22" s="30"/>
      <c r="HXA22" s="30"/>
      <c r="HXB22" s="30"/>
      <c r="HXC22" s="30"/>
      <c r="HXD22" s="30"/>
      <c r="HXE22" s="30"/>
      <c r="HXF22" s="30"/>
      <c r="HXG22" s="30"/>
      <c r="HXH22" s="30"/>
      <c r="HXI22" s="30"/>
      <c r="HXJ22" s="30"/>
      <c r="HXK22" s="30"/>
      <c r="HXL22" s="30"/>
      <c r="HXM22" s="30"/>
      <c r="HXN22" s="30"/>
      <c r="HXO22" s="30"/>
      <c r="HXP22" s="30"/>
      <c r="HXQ22" s="30"/>
      <c r="HXR22" s="30"/>
      <c r="HXS22" s="30"/>
      <c r="HXT22" s="30"/>
      <c r="HXU22" s="30"/>
      <c r="HXV22" s="30"/>
      <c r="HXW22" s="30"/>
      <c r="HXX22" s="30"/>
      <c r="HXY22" s="30"/>
      <c r="HXZ22" s="30"/>
      <c r="HYA22" s="30"/>
      <c r="HYB22" s="30"/>
      <c r="HYC22" s="30"/>
      <c r="HYD22" s="30"/>
      <c r="HYE22" s="30"/>
      <c r="HYF22" s="30"/>
      <c r="HYG22" s="30"/>
      <c r="HYH22" s="30"/>
      <c r="HYI22" s="30"/>
      <c r="HYJ22" s="30"/>
      <c r="HYK22" s="30"/>
      <c r="HYL22" s="30"/>
      <c r="HYM22" s="30"/>
      <c r="HYN22" s="30"/>
      <c r="HYO22" s="30"/>
      <c r="HYP22" s="30"/>
      <c r="HYQ22" s="30"/>
      <c r="HYR22" s="30"/>
      <c r="HYS22" s="30"/>
      <c r="HYT22" s="30"/>
      <c r="HYU22" s="30"/>
      <c r="HYV22" s="30"/>
      <c r="HYW22" s="30"/>
      <c r="HYX22" s="30"/>
      <c r="HYY22" s="30"/>
      <c r="HYZ22" s="30"/>
      <c r="HZA22" s="30"/>
      <c r="HZB22" s="30"/>
      <c r="HZC22" s="30"/>
      <c r="HZD22" s="30"/>
      <c r="HZE22" s="30"/>
      <c r="HZF22" s="30"/>
      <c r="HZG22" s="30"/>
      <c r="HZH22" s="30"/>
      <c r="HZI22" s="30"/>
      <c r="HZJ22" s="30"/>
      <c r="HZK22" s="30"/>
      <c r="HZL22" s="30"/>
      <c r="HZM22" s="30"/>
      <c r="HZN22" s="30"/>
      <c r="HZO22" s="30"/>
      <c r="HZP22" s="30"/>
      <c r="HZQ22" s="30"/>
      <c r="HZR22" s="30"/>
      <c r="HZS22" s="30"/>
      <c r="HZT22" s="30"/>
      <c r="HZU22" s="30"/>
      <c r="HZV22" s="30"/>
      <c r="HZW22" s="30"/>
      <c r="HZX22" s="30"/>
      <c r="HZY22" s="30"/>
      <c r="HZZ22" s="30"/>
      <c r="IAA22" s="30"/>
      <c r="IAB22" s="30"/>
      <c r="IAC22" s="30"/>
      <c r="IAD22" s="30"/>
      <c r="IAE22" s="30"/>
      <c r="IAF22" s="30"/>
      <c r="IAG22" s="30"/>
      <c r="IAH22" s="30"/>
      <c r="IAI22" s="30"/>
      <c r="IAJ22" s="30"/>
      <c r="IAK22" s="30"/>
      <c r="IAL22" s="30"/>
      <c r="IAM22" s="30"/>
      <c r="IAN22" s="30"/>
      <c r="IAO22" s="30"/>
      <c r="IAP22" s="30"/>
      <c r="IAQ22" s="30"/>
      <c r="IAR22" s="30"/>
      <c r="IAS22" s="30"/>
      <c r="IAT22" s="30"/>
      <c r="IAU22" s="30"/>
      <c r="IAV22" s="30"/>
      <c r="IAW22" s="30"/>
      <c r="IAX22" s="30"/>
      <c r="IAY22" s="30"/>
      <c r="IAZ22" s="30"/>
      <c r="IBA22" s="30"/>
      <c r="IBB22" s="30"/>
      <c r="IBC22" s="30"/>
      <c r="IBD22" s="30"/>
      <c r="IBE22" s="30"/>
      <c r="IBF22" s="30"/>
      <c r="IBG22" s="30"/>
      <c r="IBH22" s="30"/>
      <c r="IBI22" s="30"/>
      <c r="IBJ22" s="30"/>
      <c r="IBK22" s="30"/>
      <c r="IBL22" s="30"/>
      <c r="IBM22" s="30"/>
      <c r="IBN22" s="30"/>
      <c r="IBO22" s="30"/>
      <c r="IBP22" s="30"/>
      <c r="IBQ22" s="30"/>
      <c r="IBR22" s="30"/>
      <c r="IBS22" s="30"/>
      <c r="IBT22" s="30"/>
      <c r="IBU22" s="30"/>
      <c r="IBV22" s="30"/>
      <c r="IBW22" s="30"/>
      <c r="IBX22" s="30"/>
      <c r="IBY22" s="30"/>
      <c r="IBZ22" s="30"/>
      <c r="ICA22" s="30"/>
      <c r="ICB22" s="30"/>
      <c r="ICC22" s="30"/>
      <c r="ICD22" s="30"/>
      <c r="ICE22" s="30"/>
      <c r="ICF22" s="30"/>
      <c r="ICG22" s="30"/>
      <c r="ICH22" s="30"/>
      <c r="ICI22" s="30"/>
      <c r="ICJ22" s="30"/>
      <c r="ICK22" s="30"/>
      <c r="ICL22" s="30"/>
      <c r="ICM22" s="30"/>
      <c r="ICN22" s="30"/>
      <c r="ICO22" s="30"/>
      <c r="ICP22" s="30"/>
      <c r="ICQ22" s="30"/>
      <c r="ICR22" s="30"/>
      <c r="ICS22" s="30"/>
      <c r="ICT22" s="30"/>
      <c r="ICU22" s="30"/>
      <c r="ICV22" s="30"/>
      <c r="ICW22" s="30"/>
      <c r="ICX22" s="30"/>
      <c r="ICY22" s="30"/>
      <c r="ICZ22" s="30"/>
      <c r="IDA22" s="30"/>
      <c r="IDB22" s="30"/>
      <c r="IDC22" s="30"/>
      <c r="IDD22" s="30"/>
      <c r="IDE22" s="30"/>
      <c r="IDF22" s="30"/>
      <c r="IDG22" s="30"/>
      <c r="IDH22" s="30"/>
      <c r="IDI22" s="30"/>
      <c r="IDJ22" s="30"/>
      <c r="IDK22" s="30"/>
      <c r="IDL22" s="30"/>
      <c r="IDM22" s="30"/>
      <c r="IDN22" s="30"/>
      <c r="IDO22" s="30"/>
      <c r="IDP22" s="30"/>
      <c r="IDQ22" s="30"/>
      <c r="IDR22" s="30"/>
      <c r="IDS22" s="30"/>
      <c r="IDT22" s="30"/>
      <c r="IDU22" s="30"/>
      <c r="IDV22" s="30"/>
      <c r="IDW22" s="30"/>
      <c r="IDX22" s="30"/>
      <c r="IDY22" s="30"/>
      <c r="IDZ22" s="30"/>
      <c r="IEA22" s="30"/>
      <c r="IEB22" s="30"/>
      <c r="IEC22" s="30"/>
      <c r="IED22" s="30"/>
      <c r="IEE22" s="30"/>
      <c r="IEF22" s="30"/>
      <c r="IEG22" s="30"/>
      <c r="IEH22" s="30"/>
      <c r="IEI22" s="30"/>
      <c r="IEJ22" s="30"/>
      <c r="IEK22" s="30"/>
      <c r="IEL22" s="30"/>
      <c r="IEM22" s="30"/>
      <c r="IEN22" s="30"/>
      <c r="IEO22" s="30"/>
      <c r="IEP22" s="30"/>
      <c r="IEQ22" s="30"/>
      <c r="IER22" s="30"/>
      <c r="IES22" s="30"/>
      <c r="IET22" s="30"/>
      <c r="IEU22" s="30"/>
      <c r="IEV22" s="30"/>
      <c r="IEW22" s="30"/>
      <c r="IEX22" s="30"/>
      <c r="IEY22" s="30"/>
      <c r="IEZ22" s="30"/>
      <c r="IFA22" s="30"/>
      <c r="IFB22" s="30"/>
      <c r="IFC22" s="30"/>
      <c r="IFD22" s="30"/>
      <c r="IFE22" s="30"/>
      <c r="IFF22" s="30"/>
      <c r="IFG22" s="30"/>
      <c r="IFH22" s="30"/>
      <c r="IFI22" s="30"/>
      <c r="IFJ22" s="30"/>
      <c r="IFK22" s="30"/>
      <c r="IFL22" s="30"/>
      <c r="IFM22" s="30"/>
      <c r="IFN22" s="30"/>
      <c r="IFO22" s="30"/>
      <c r="IFP22" s="30"/>
      <c r="IFQ22" s="30"/>
      <c r="IFR22" s="30"/>
      <c r="IFS22" s="30"/>
      <c r="IFT22" s="30"/>
      <c r="IFU22" s="30"/>
      <c r="IFV22" s="30"/>
      <c r="IFW22" s="30"/>
      <c r="IFX22" s="30"/>
      <c r="IFY22" s="30"/>
      <c r="IFZ22" s="30"/>
      <c r="IGA22" s="30"/>
      <c r="IGB22" s="30"/>
      <c r="IGC22" s="30"/>
      <c r="IGD22" s="30"/>
      <c r="IGE22" s="30"/>
      <c r="IGF22" s="30"/>
      <c r="IGG22" s="30"/>
      <c r="IGH22" s="30"/>
      <c r="IGI22" s="30"/>
      <c r="IGJ22" s="30"/>
      <c r="IGK22" s="30"/>
      <c r="IGL22" s="30"/>
      <c r="IGM22" s="30"/>
      <c r="IGN22" s="30"/>
      <c r="IGO22" s="30"/>
      <c r="IGP22" s="30"/>
      <c r="IGQ22" s="30"/>
      <c r="IGR22" s="30"/>
      <c r="IGS22" s="30"/>
      <c r="IGT22" s="30"/>
      <c r="IGU22" s="30"/>
      <c r="IGV22" s="30"/>
      <c r="IGW22" s="30"/>
      <c r="IGX22" s="30"/>
      <c r="IGY22" s="30"/>
      <c r="IGZ22" s="30"/>
      <c r="IHA22" s="30"/>
      <c r="IHB22" s="30"/>
      <c r="IHC22" s="30"/>
      <c r="IHD22" s="30"/>
      <c r="IHE22" s="30"/>
      <c r="IHF22" s="30"/>
      <c r="IHG22" s="30"/>
      <c r="IHH22" s="30"/>
      <c r="IHI22" s="30"/>
      <c r="IHJ22" s="30"/>
      <c r="IHK22" s="30"/>
      <c r="IHL22" s="30"/>
      <c r="IHM22" s="30"/>
      <c r="IHN22" s="30"/>
      <c r="IHO22" s="30"/>
      <c r="IHP22" s="30"/>
      <c r="IHQ22" s="30"/>
      <c r="IHR22" s="30"/>
      <c r="IHS22" s="30"/>
      <c r="IHT22" s="30"/>
      <c r="IHU22" s="30"/>
      <c r="IHV22" s="30"/>
      <c r="IHW22" s="30"/>
      <c r="IHX22" s="30"/>
      <c r="IHY22" s="30"/>
      <c r="IHZ22" s="30"/>
      <c r="IIA22" s="30"/>
      <c r="IIB22" s="30"/>
      <c r="IIC22" s="30"/>
      <c r="IID22" s="30"/>
      <c r="IIE22" s="30"/>
      <c r="IIF22" s="30"/>
      <c r="IIG22" s="30"/>
      <c r="IIH22" s="30"/>
      <c r="III22" s="30"/>
      <c r="IIJ22" s="30"/>
      <c r="IIK22" s="30"/>
      <c r="IIL22" s="30"/>
      <c r="IIM22" s="30"/>
      <c r="IIN22" s="30"/>
      <c r="IIO22" s="30"/>
      <c r="IIP22" s="30"/>
      <c r="IIQ22" s="30"/>
      <c r="IIR22" s="30"/>
      <c r="IIS22" s="30"/>
      <c r="IIT22" s="30"/>
      <c r="IIU22" s="30"/>
      <c r="IIV22" s="30"/>
      <c r="IIW22" s="30"/>
      <c r="IIX22" s="30"/>
      <c r="IIY22" s="30"/>
      <c r="IIZ22" s="30"/>
      <c r="IJA22" s="30"/>
      <c r="IJB22" s="30"/>
      <c r="IJC22" s="30"/>
      <c r="IJD22" s="30"/>
      <c r="IJE22" s="30"/>
      <c r="IJF22" s="30"/>
      <c r="IJG22" s="30"/>
      <c r="IJH22" s="30"/>
      <c r="IJI22" s="30"/>
      <c r="IJJ22" s="30"/>
      <c r="IJK22" s="30"/>
      <c r="IJL22" s="30"/>
      <c r="IJM22" s="30"/>
      <c r="IJN22" s="30"/>
      <c r="IJO22" s="30"/>
      <c r="IJP22" s="30"/>
      <c r="IJQ22" s="30"/>
      <c r="IJR22" s="30"/>
      <c r="IJS22" s="30"/>
      <c r="IJT22" s="30"/>
      <c r="IJU22" s="30"/>
      <c r="IJV22" s="30"/>
      <c r="IJW22" s="30"/>
      <c r="IJX22" s="30"/>
      <c r="IJY22" s="30"/>
      <c r="IJZ22" s="30"/>
      <c r="IKA22" s="30"/>
      <c r="IKB22" s="30"/>
      <c r="IKC22" s="30"/>
      <c r="IKD22" s="30"/>
      <c r="IKE22" s="30"/>
      <c r="IKF22" s="30"/>
      <c r="IKG22" s="30"/>
      <c r="IKH22" s="30"/>
      <c r="IKI22" s="30"/>
      <c r="IKJ22" s="30"/>
      <c r="IKK22" s="30"/>
      <c r="IKL22" s="30"/>
      <c r="IKM22" s="30"/>
      <c r="IKN22" s="30"/>
      <c r="IKO22" s="30"/>
      <c r="IKP22" s="30"/>
      <c r="IKQ22" s="30"/>
      <c r="IKR22" s="30"/>
      <c r="IKS22" s="30"/>
      <c r="IKT22" s="30"/>
      <c r="IKU22" s="30"/>
      <c r="IKV22" s="30"/>
      <c r="IKW22" s="30"/>
      <c r="IKX22" s="30"/>
      <c r="IKY22" s="30"/>
      <c r="IKZ22" s="30"/>
      <c r="ILA22" s="30"/>
      <c r="ILB22" s="30"/>
      <c r="ILC22" s="30"/>
      <c r="ILD22" s="30"/>
      <c r="ILE22" s="30"/>
      <c r="ILF22" s="30"/>
      <c r="ILG22" s="30"/>
      <c r="ILH22" s="30"/>
      <c r="ILI22" s="30"/>
      <c r="ILJ22" s="30"/>
      <c r="ILK22" s="30"/>
      <c r="ILL22" s="30"/>
      <c r="ILM22" s="30"/>
      <c r="ILN22" s="30"/>
      <c r="ILO22" s="30"/>
      <c r="ILP22" s="30"/>
      <c r="ILQ22" s="30"/>
      <c r="ILR22" s="30"/>
      <c r="ILS22" s="30"/>
      <c r="ILT22" s="30"/>
      <c r="ILU22" s="30"/>
      <c r="ILV22" s="30"/>
      <c r="ILW22" s="30"/>
      <c r="ILX22" s="30"/>
      <c r="ILY22" s="30"/>
      <c r="ILZ22" s="30"/>
      <c r="IMA22" s="30"/>
      <c r="IMB22" s="30"/>
      <c r="IMC22" s="30"/>
      <c r="IMD22" s="30"/>
      <c r="IME22" s="30"/>
      <c r="IMF22" s="30"/>
      <c r="IMG22" s="30"/>
      <c r="IMH22" s="30"/>
      <c r="IMI22" s="30"/>
      <c r="IMJ22" s="30"/>
      <c r="IMK22" s="30"/>
      <c r="IML22" s="30"/>
      <c r="IMM22" s="30"/>
      <c r="IMN22" s="30"/>
      <c r="IMO22" s="30"/>
      <c r="IMP22" s="30"/>
      <c r="IMQ22" s="30"/>
      <c r="IMR22" s="30"/>
      <c r="IMS22" s="30"/>
      <c r="IMT22" s="30"/>
      <c r="IMU22" s="30"/>
      <c r="IMV22" s="30"/>
      <c r="IMW22" s="30"/>
      <c r="IMX22" s="30"/>
      <c r="IMY22" s="30"/>
      <c r="IMZ22" s="30"/>
      <c r="INA22" s="30"/>
      <c r="INB22" s="30"/>
      <c r="INC22" s="30"/>
      <c r="IND22" s="30"/>
      <c r="INE22" s="30"/>
      <c r="INF22" s="30"/>
      <c r="ING22" s="30"/>
      <c r="INH22" s="30"/>
      <c r="INI22" s="30"/>
      <c r="INJ22" s="30"/>
      <c r="INK22" s="30"/>
      <c r="INL22" s="30"/>
      <c r="INM22" s="30"/>
      <c r="INN22" s="30"/>
      <c r="INO22" s="30"/>
      <c r="INP22" s="30"/>
      <c r="INQ22" s="30"/>
      <c r="INR22" s="30"/>
      <c r="INS22" s="30"/>
      <c r="INT22" s="30"/>
      <c r="INU22" s="30"/>
      <c r="INV22" s="30"/>
      <c r="INW22" s="30"/>
      <c r="INX22" s="30"/>
      <c r="INY22" s="30"/>
      <c r="INZ22" s="30"/>
      <c r="IOA22" s="30"/>
      <c r="IOB22" s="30"/>
      <c r="IOC22" s="30"/>
      <c r="IOD22" s="30"/>
      <c r="IOE22" s="30"/>
      <c r="IOF22" s="30"/>
      <c r="IOG22" s="30"/>
      <c r="IOH22" s="30"/>
      <c r="IOI22" s="30"/>
      <c r="IOJ22" s="30"/>
      <c r="IOK22" s="30"/>
      <c r="IOL22" s="30"/>
      <c r="IOM22" s="30"/>
      <c r="ION22" s="30"/>
      <c r="IOO22" s="30"/>
      <c r="IOP22" s="30"/>
      <c r="IOQ22" s="30"/>
      <c r="IOR22" s="30"/>
      <c r="IOS22" s="30"/>
      <c r="IOT22" s="30"/>
      <c r="IOU22" s="30"/>
      <c r="IOV22" s="30"/>
      <c r="IOW22" s="30"/>
      <c r="IOX22" s="30"/>
      <c r="IOY22" s="30"/>
      <c r="IOZ22" s="30"/>
      <c r="IPA22" s="30"/>
      <c r="IPB22" s="30"/>
      <c r="IPC22" s="30"/>
      <c r="IPD22" s="30"/>
      <c r="IPE22" s="30"/>
      <c r="IPF22" s="30"/>
      <c r="IPG22" s="30"/>
      <c r="IPH22" s="30"/>
      <c r="IPI22" s="30"/>
      <c r="IPJ22" s="30"/>
      <c r="IPK22" s="30"/>
      <c r="IPL22" s="30"/>
      <c r="IPM22" s="30"/>
      <c r="IPN22" s="30"/>
      <c r="IPO22" s="30"/>
      <c r="IPP22" s="30"/>
      <c r="IPQ22" s="30"/>
      <c r="IPR22" s="30"/>
      <c r="IPS22" s="30"/>
      <c r="IPT22" s="30"/>
      <c r="IPU22" s="30"/>
      <c r="IPV22" s="30"/>
      <c r="IPW22" s="30"/>
      <c r="IPX22" s="30"/>
      <c r="IPY22" s="30"/>
      <c r="IPZ22" s="30"/>
      <c r="IQA22" s="30"/>
      <c r="IQB22" s="30"/>
      <c r="IQC22" s="30"/>
      <c r="IQD22" s="30"/>
      <c r="IQE22" s="30"/>
      <c r="IQF22" s="30"/>
      <c r="IQG22" s="30"/>
      <c r="IQH22" s="30"/>
      <c r="IQI22" s="30"/>
      <c r="IQJ22" s="30"/>
      <c r="IQK22" s="30"/>
      <c r="IQL22" s="30"/>
      <c r="IQM22" s="30"/>
      <c r="IQN22" s="30"/>
      <c r="IQO22" s="30"/>
      <c r="IQP22" s="30"/>
      <c r="IQQ22" s="30"/>
      <c r="IQR22" s="30"/>
      <c r="IQS22" s="30"/>
      <c r="IQT22" s="30"/>
      <c r="IQU22" s="30"/>
      <c r="IQV22" s="30"/>
      <c r="IQW22" s="30"/>
      <c r="IQX22" s="30"/>
      <c r="IQY22" s="30"/>
      <c r="IQZ22" s="30"/>
      <c r="IRA22" s="30"/>
      <c r="IRB22" s="30"/>
      <c r="IRC22" s="30"/>
      <c r="IRD22" s="30"/>
      <c r="IRE22" s="30"/>
      <c r="IRF22" s="30"/>
      <c r="IRG22" s="30"/>
      <c r="IRH22" s="30"/>
      <c r="IRI22" s="30"/>
      <c r="IRJ22" s="30"/>
      <c r="IRK22" s="30"/>
      <c r="IRL22" s="30"/>
      <c r="IRM22" s="30"/>
      <c r="IRN22" s="30"/>
      <c r="IRO22" s="30"/>
      <c r="IRP22" s="30"/>
      <c r="IRQ22" s="30"/>
      <c r="IRR22" s="30"/>
      <c r="IRS22" s="30"/>
      <c r="IRT22" s="30"/>
      <c r="IRU22" s="30"/>
      <c r="IRV22" s="30"/>
      <c r="IRW22" s="30"/>
      <c r="IRX22" s="30"/>
      <c r="IRY22" s="30"/>
      <c r="IRZ22" s="30"/>
      <c r="ISA22" s="30"/>
      <c r="ISB22" s="30"/>
      <c r="ISC22" s="30"/>
      <c r="ISD22" s="30"/>
      <c r="ISE22" s="30"/>
      <c r="ISF22" s="30"/>
      <c r="ISG22" s="30"/>
      <c r="ISH22" s="30"/>
      <c r="ISI22" s="30"/>
      <c r="ISJ22" s="30"/>
      <c r="ISK22" s="30"/>
      <c r="ISL22" s="30"/>
      <c r="ISM22" s="30"/>
      <c r="ISN22" s="30"/>
      <c r="ISO22" s="30"/>
      <c r="ISP22" s="30"/>
      <c r="ISQ22" s="30"/>
      <c r="ISR22" s="30"/>
      <c r="ISS22" s="30"/>
      <c r="IST22" s="30"/>
      <c r="ISU22" s="30"/>
      <c r="ISV22" s="30"/>
      <c r="ISW22" s="30"/>
      <c r="ISX22" s="30"/>
      <c r="ISY22" s="30"/>
      <c r="ISZ22" s="30"/>
      <c r="ITA22" s="30"/>
      <c r="ITB22" s="30"/>
      <c r="ITC22" s="30"/>
      <c r="ITD22" s="30"/>
      <c r="ITE22" s="30"/>
      <c r="ITF22" s="30"/>
      <c r="ITG22" s="30"/>
      <c r="ITH22" s="30"/>
      <c r="ITI22" s="30"/>
      <c r="ITJ22" s="30"/>
      <c r="ITK22" s="30"/>
      <c r="ITL22" s="30"/>
      <c r="ITM22" s="30"/>
      <c r="ITN22" s="30"/>
      <c r="ITO22" s="30"/>
      <c r="ITP22" s="30"/>
      <c r="ITQ22" s="30"/>
      <c r="ITR22" s="30"/>
      <c r="ITS22" s="30"/>
      <c r="ITT22" s="30"/>
      <c r="ITU22" s="30"/>
      <c r="ITV22" s="30"/>
      <c r="ITW22" s="30"/>
      <c r="ITX22" s="30"/>
      <c r="ITY22" s="30"/>
      <c r="ITZ22" s="30"/>
      <c r="IUA22" s="30"/>
      <c r="IUB22" s="30"/>
      <c r="IUC22" s="30"/>
      <c r="IUD22" s="30"/>
      <c r="IUE22" s="30"/>
      <c r="IUF22" s="30"/>
      <c r="IUG22" s="30"/>
      <c r="IUH22" s="30"/>
      <c r="IUI22" s="30"/>
      <c r="IUJ22" s="30"/>
      <c r="IUK22" s="30"/>
      <c r="IUL22" s="30"/>
      <c r="IUM22" s="30"/>
      <c r="IUN22" s="30"/>
      <c r="IUO22" s="30"/>
      <c r="IUP22" s="30"/>
      <c r="IUQ22" s="30"/>
      <c r="IUR22" s="30"/>
      <c r="IUS22" s="30"/>
      <c r="IUT22" s="30"/>
      <c r="IUU22" s="30"/>
      <c r="IUV22" s="30"/>
      <c r="IUW22" s="30"/>
      <c r="IUX22" s="30"/>
      <c r="IUY22" s="30"/>
      <c r="IUZ22" s="30"/>
      <c r="IVA22" s="30"/>
      <c r="IVB22" s="30"/>
      <c r="IVC22" s="30"/>
      <c r="IVD22" s="30"/>
      <c r="IVE22" s="30"/>
      <c r="IVF22" s="30"/>
      <c r="IVG22" s="30"/>
      <c r="IVH22" s="30"/>
      <c r="IVI22" s="30"/>
      <c r="IVJ22" s="30"/>
      <c r="IVK22" s="30"/>
      <c r="IVL22" s="30"/>
      <c r="IVM22" s="30"/>
      <c r="IVN22" s="30"/>
      <c r="IVO22" s="30"/>
      <c r="IVP22" s="30"/>
      <c r="IVQ22" s="30"/>
      <c r="IVR22" s="30"/>
      <c r="IVS22" s="30"/>
      <c r="IVT22" s="30"/>
      <c r="IVU22" s="30"/>
      <c r="IVV22" s="30"/>
      <c r="IVW22" s="30"/>
      <c r="IVX22" s="30"/>
      <c r="IVY22" s="30"/>
      <c r="IVZ22" s="30"/>
      <c r="IWA22" s="30"/>
      <c r="IWB22" s="30"/>
      <c r="IWC22" s="30"/>
      <c r="IWD22" s="30"/>
      <c r="IWE22" s="30"/>
      <c r="IWF22" s="30"/>
      <c r="IWG22" s="30"/>
      <c r="IWH22" s="30"/>
      <c r="IWI22" s="30"/>
      <c r="IWJ22" s="30"/>
      <c r="IWK22" s="30"/>
      <c r="IWL22" s="30"/>
      <c r="IWM22" s="30"/>
      <c r="IWN22" s="30"/>
      <c r="IWO22" s="30"/>
      <c r="IWP22" s="30"/>
      <c r="IWQ22" s="30"/>
      <c r="IWR22" s="30"/>
      <c r="IWS22" s="30"/>
      <c r="IWT22" s="30"/>
      <c r="IWU22" s="30"/>
      <c r="IWV22" s="30"/>
      <c r="IWW22" s="30"/>
      <c r="IWX22" s="30"/>
      <c r="IWY22" s="30"/>
      <c r="IWZ22" s="30"/>
      <c r="IXA22" s="30"/>
      <c r="IXB22" s="30"/>
      <c r="IXC22" s="30"/>
      <c r="IXD22" s="30"/>
      <c r="IXE22" s="30"/>
      <c r="IXF22" s="30"/>
      <c r="IXG22" s="30"/>
      <c r="IXH22" s="30"/>
      <c r="IXI22" s="30"/>
      <c r="IXJ22" s="30"/>
      <c r="IXK22" s="30"/>
      <c r="IXL22" s="30"/>
      <c r="IXM22" s="30"/>
      <c r="IXN22" s="30"/>
      <c r="IXO22" s="30"/>
      <c r="IXP22" s="30"/>
      <c r="IXQ22" s="30"/>
      <c r="IXR22" s="30"/>
      <c r="IXS22" s="30"/>
      <c r="IXT22" s="30"/>
      <c r="IXU22" s="30"/>
      <c r="IXV22" s="30"/>
      <c r="IXW22" s="30"/>
      <c r="IXX22" s="30"/>
      <c r="IXY22" s="30"/>
      <c r="IXZ22" s="30"/>
      <c r="IYA22" s="30"/>
      <c r="IYB22" s="30"/>
      <c r="IYC22" s="30"/>
      <c r="IYD22" s="30"/>
      <c r="IYE22" s="30"/>
      <c r="IYF22" s="30"/>
      <c r="IYG22" s="30"/>
      <c r="IYH22" s="30"/>
      <c r="IYI22" s="30"/>
      <c r="IYJ22" s="30"/>
      <c r="IYK22" s="30"/>
      <c r="IYL22" s="30"/>
      <c r="IYM22" s="30"/>
      <c r="IYN22" s="30"/>
      <c r="IYO22" s="30"/>
      <c r="IYP22" s="30"/>
      <c r="IYQ22" s="30"/>
      <c r="IYR22" s="30"/>
      <c r="IYS22" s="30"/>
      <c r="IYT22" s="30"/>
      <c r="IYU22" s="30"/>
      <c r="IYV22" s="30"/>
      <c r="IYW22" s="30"/>
      <c r="IYX22" s="30"/>
      <c r="IYY22" s="30"/>
      <c r="IYZ22" s="30"/>
      <c r="IZA22" s="30"/>
      <c r="IZB22" s="30"/>
      <c r="IZC22" s="30"/>
      <c r="IZD22" s="30"/>
      <c r="IZE22" s="30"/>
      <c r="IZF22" s="30"/>
      <c r="IZG22" s="30"/>
      <c r="IZH22" s="30"/>
      <c r="IZI22" s="30"/>
      <c r="IZJ22" s="30"/>
      <c r="IZK22" s="30"/>
      <c r="IZL22" s="30"/>
      <c r="IZM22" s="30"/>
      <c r="IZN22" s="30"/>
      <c r="IZO22" s="30"/>
      <c r="IZP22" s="30"/>
      <c r="IZQ22" s="30"/>
      <c r="IZR22" s="30"/>
      <c r="IZS22" s="30"/>
      <c r="IZT22" s="30"/>
      <c r="IZU22" s="30"/>
      <c r="IZV22" s="30"/>
      <c r="IZW22" s="30"/>
      <c r="IZX22" s="30"/>
      <c r="IZY22" s="30"/>
      <c r="IZZ22" s="30"/>
      <c r="JAA22" s="30"/>
      <c r="JAB22" s="30"/>
      <c r="JAC22" s="30"/>
      <c r="JAD22" s="30"/>
      <c r="JAE22" s="30"/>
      <c r="JAF22" s="30"/>
      <c r="JAG22" s="30"/>
      <c r="JAH22" s="30"/>
      <c r="JAI22" s="30"/>
      <c r="JAJ22" s="30"/>
      <c r="JAK22" s="30"/>
      <c r="JAL22" s="30"/>
      <c r="JAM22" s="30"/>
      <c r="JAN22" s="30"/>
      <c r="JAO22" s="30"/>
      <c r="JAP22" s="30"/>
      <c r="JAQ22" s="30"/>
      <c r="JAR22" s="30"/>
      <c r="JAS22" s="30"/>
      <c r="JAT22" s="30"/>
      <c r="JAU22" s="30"/>
      <c r="JAV22" s="30"/>
      <c r="JAW22" s="30"/>
      <c r="JAX22" s="30"/>
      <c r="JAY22" s="30"/>
      <c r="JAZ22" s="30"/>
      <c r="JBA22" s="30"/>
      <c r="JBB22" s="30"/>
      <c r="JBC22" s="30"/>
      <c r="JBD22" s="30"/>
      <c r="JBE22" s="30"/>
      <c r="JBF22" s="30"/>
      <c r="JBG22" s="30"/>
      <c r="JBH22" s="30"/>
      <c r="JBI22" s="30"/>
      <c r="JBJ22" s="30"/>
      <c r="JBK22" s="30"/>
      <c r="JBL22" s="30"/>
      <c r="JBM22" s="30"/>
      <c r="JBN22" s="30"/>
      <c r="JBO22" s="30"/>
      <c r="JBP22" s="30"/>
      <c r="JBQ22" s="30"/>
      <c r="JBR22" s="30"/>
      <c r="JBS22" s="30"/>
      <c r="JBT22" s="30"/>
      <c r="JBU22" s="30"/>
      <c r="JBV22" s="30"/>
      <c r="JBW22" s="30"/>
      <c r="JBX22" s="30"/>
      <c r="JBY22" s="30"/>
      <c r="JBZ22" s="30"/>
      <c r="JCA22" s="30"/>
      <c r="JCB22" s="30"/>
      <c r="JCC22" s="30"/>
      <c r="JCD22" s="30"/>
      <c r="JCE22" s="30"/>
      <c r="JCF22" s="30"/>
      <c r="JCG22" s="30"/>
      <c r="JCH22" s="30"/>
      <c r="JCI22" s="30"/>
      <c r="JCJ22" s="30"/>
      <c r="JCK22" s="30"/>
      <c r="JCL22" s="30"/>
      <c r="JCM22" s="30"/>
      <c r="JCN22" s="30"/>
      <c r="JCO22" s="30"/>
      <c r="JCP22" s="30"/>
      <c r="JCQ22" s="30"/>
      <c r="JCR22" s="30"/>
      <c r="JCS22" s="30"/>
      <c r="JCT22" s="30"/>
      <c r="JCU22" s="30"/>
      <c r="JCV22" s="30"/>
      <c r="JCW22" s="30"/>
      <c r="JCX22" s="30"/>
      <c r="JCY22" s="30"/>
      <c r="JCZ22" s="30"/>
      <c r="JDA22" s="30"/>
      <c r="JDB22" s="30"/>
      <c r="JDC22" s="30"/>
      <c r="JDD22" s="30"/>
      <c r="JDE22" s="30"/>
      <c r="JDF22" s="30"/>
      <c r="JDG22" s="30"/>
      <c r="JDH22" s="30"/>
      <c r="JDI22" s="30"/>
      <c r="JDJ22" s="30"/>
      <c r="JDK22" s="30"/>
      <c r="JDL22" s="30"/>
      <c r="JDM22" s="30"/>
      <c r="JDN22" s="30"/>
      <c r="JDO22" s="30"/>
      <c r="JDP22" s="30"/>
      <c r="JDQ22" s="30"/>
      <c r="JDR22" s="30"/>
      <c r="JDS22" s="30"/>
      <c r="JDT22" s="30"/>
      <c r="JDU22" s="30"/>
      <c r="JDV22" s="30"/>
      <c r="JDW22" s="30"/>
      <c r="JDX22" s="30"/>
      <c r="JDY22" s="30"/>
      <c r="JDZ22" s="30"/>
      <c r="JEA22" s="30"/>
      <c r="JEB22" s="30"/>
      <c r="JEC22" s="30"/>
      <c r="JED22" s="30"/>
      <c r="JEE22" s="30"/>
      <c r="JEF22" s="30"/>
      <c r="JEG22" s="30"/>
      <c r="JEH22" s="30"/>
      <c r="JEI22" s="30"/>
      <c r="JEJ22" s="30"/>
      <c r="JEK22" s="30"/>
      <c r="JEL22" s="30"/>
      <c r="JEM22" s="30"/>
      <c r="JEN22" s="30"/>
      <c r="JEO22" s="30"/>
      <c r="JEP22" s="30"/>
      <c r="JEQ22" s="30"/>
      <c r="JER22" s="30"/>
      <c r="JES22" s="30"/>
      <c r="JET22" s="30"/>
      <c r="JEU22" s="30"/>
      <c r="JEV22" s="30"/>
      <c r="JEW22" s="30"/>
      <c r="JEX22" s="30"/>
      <c r="JEY22" s="30"/>
      <c r="JEZ22" s="30"/>
      <c r="JFA22" s="30"/>
      <c r="JFB22" s="30"/>
      <c r="JFC22" s="30"/>
      <c r="JFD22" s="30"/>
      <c r="JFE22" s="30"/>
      <c r="JFF22" s="30"/>
      <c r="JFG22" s="30"/>
      <c r="JFH22" s="30"/>
      <c r="JFI22" s="30"/>
      <c r="JFJ22" s="30"/>
      <c r="JFK22" s="30"/>
      <c r="JFL22" s="30"/>
      <c r="JFM22" s="30"/>
      <c r="JFN22" s="30"/>
      <c r="JFO22" s="30"/>
      <c r="JFP22" s="30"/>
      <c r="JFQ22" s="30"/>
      <c r="JFR22" s="30"/>
      <c r="JFS22" s="30"/>
      <c r="JFT22" s="30"/>
      <c r="JFU22" s="30"/>
      <c r="JFV22" s="30"/>
      <c r="JFW22" s="30"/>
      <c r="JFX22" s="30"/>
      <c r="JFY22" s="30"/>
      <c r="JFZ22" s="30"/>
      <c r="JGA22" s="30"/>
      <c r="JGB22" s="30"/>
      <c r="JGC22" s="30"/>
      <c r="JGD22" s="30"/>
      <c r="JGE22" s="30"/>
      <c r="JGF22" s="30"/>
      <c r="JGG22" s="30"/>
      <c r="JGH22" s="30"/>
      <c r="JGI22" s="30"/>
      <c r="JGJ22" s="30"/>
      <c r="JGK22" s="30"/>
      <c r="JGL22" s="30"/>
      <c r="JGM22" s="30"/>
      <c r="JGN22" s="30"/>
      <c r="JGO22" s="30"/>
      <c r="JGP22" s="30"/>
      <c r="JGQ22" s="30"/>
      <c r="JGR22" s="30"/>
      <c r="JGS22" s="30"/>
      <c r="JGT22" s="30"/>
      <c r="JGU22" s="30"/>
      <c r="JGV22" s="30"/>
      <c r="JGW22" s="30"/>
      <c r="JGX22" s="30"/>
      <c r="JGY22" s="30"/>
      <c r="JGZ22" s="30"/>
      <c r="JHA22" s="30"/>
      <c r="JHB22" s="30"/>
      <c r="JHC22" s="30"/>
      <c r="JHD22" s="30"/>
      <c r="JHE22" s="30"/>
      <c r="JHF22" s="30"/>
      <c r="JHG22" s="30"/>
      <c r="JHH22" s="30"/>
      <c r="JHI22" s="30"/>
      <c r="JHJ22" s="30"/>
      <c r="JHK22" s="30"/>
      <c r="JHL22" s="30"/>
      <c r="JHM22" s="30"/>
      <c r="JHN22" s="30"/>
      <c r="JHO22" s="30"/>
      <c r="JHP22" s="30"/>
      <c r="JHQ22" s="30"/>
      <c r="JHR22" s="30"/>
      <c r="JHS22" s="30"/>
      <c r="JHT22" s="30"/>
      <c r="JHU22" s="30"/>
      <c r="JHV22" s="30"/>
      <c r="JHW22" s="30"/>
      <c r="JHX22" s="30"/>
      <c r="JHY22" s="30"/>
      <c r="JHZ22" s="30"/>
      <c r="JIA22" s="30"/>
      <c r="JIB22" s="30"/>
      <c r="JIC22" s="30"/>
      <c r="JID22" s="30"/>
      <c r="JIE22" s="30"/>
      <c r="JIF22" s="30"/>
      <c r="JIG22" s="30"/>
      <c r="JIH22" s="30"/>
      <c r="JII22" s="30"/>
      <c r="JIJ22" s="30"/>
      <c r="JIK22" s="30"/>
      <c r="JIL22" s="30"/>
      <c r="JIM22" s="30"/>
      <c r="JIN22" s="30"/>
      <c r="JIO22" s="30"/>
      <c r="JIP22" s="30"/>
      <c r="JIQ22" s="30"/>
      <c r="JIR22" s="30"/>
      <c r="JIS22" s="30"/>
      <c r="JIT22" s="30"/>
      <c r="JIU22" s="30"/>
      <c r="JIV22" s="30"/>
      <c r="JIW22" s="30"/>
      <c r="JIX22" s="30"/>
      <c r="JIY22" s="30"/>
      <c r="JIZ22" s="30"/>
      <c r="JJA22" s="30"/>
      <c r="JJB22" s="30"/>
      <c r="JJC22" s="30"/>
      <c r="JJD22" s="30"/>
      <c r="JJE22" s="30"/>
      <c r="JJF22" s="30"/>
      <c r="JJG22" s="30"/>
      <c r="JJH22" s="30"/>
      <c r="JJI22" s="30"/>
      <c r="JJJ22" s="30"/>
      <c r="JJK22" s="30"/>
      <c r="JJL22" s="30"/>
      <c r="JJM22" s="30"/>
      <c r="JJN22" s="30"/>
      <c r="JJO22" s="30"/>
      <c r="JJP22" s="30"/>
      <c r="JJQ22" s="30"/>
      <c r="JJR22" s="30"/>
      <c r="JJS22" s="30"/>
      <c r="JJT22" s="30"/>
      <c r="JJU22" s="30"/>
      <c r="JJV22" s="30"/>
      <c r="JJW22" s="30"/>
      <c r="JJX22" s="30"/>
      <c r="JJY22" s="30"/>
      <c r="JJZ22" s="30"/>
      <c r="JKA22" s="30"/>
      <c r="JKB22" s="30"/>
      <c r="JKC22" s="30"/>
      <c r="JKD22" s="30"/>
      <c r="JKE22" s="30"/>
      <c r="JKF22" s="30"/>
      <c r="JKG22" s="30"/>
      <c r="JKH22" s="30"/>
      <c r="JKI22" s="30"/>
      <c r="JKJ22" s="30"/>
      <c r="JKK22" s="30"/>
      <c r="JKL22" s="30"/>
      <c r="JKM22" s="30"/>
      <c r="JKN22" s="30"/>
      <c r="JKO22" s="30"/>
      <c r="JKP22" s="30"/>
      <c r="JKQ22" s="30"/>
      <c r="JKR22" s="30"/>
      <c r="JKS22" s="30"/>
      <c r="JKT22" s="30"/>
      <c r="JKU22" s="30"/>
      <c r="JKV22" s="30"/>
      <c r="JKW22" s="30"/>
      <c r="JKX22" s="30"/>
      <c r="JKY22" s="30"/>
      <c r="JKZ22" s="30"/>
      <c r="JLA22" s="30"/>
      <c r="JLB22" s="30"/>
      <c r="JLC22" s="30"/>
      <c r="JLD22" s="30"/>
      <c r="JLE22" s="30"/>
      <c r="JLF22" s="30"/>
      <c r="JLG22" s="30"/>
      <c r="JLH22" s="30"/>
      <c r="JLI22" s="30"/>
      <c r="JLJ22" s="30"/>
      <c r="JLK22" s="30"/>
      <c r="JLL22" s="30"/>
      <c r="JLM22" s="30"/>
      <c r="JLN22" s="30"/>
      <c r="JLO22" s="30"/>
      <c r="JLP22" s="30"/>
      <c r="JLQ22" s="30"/>
      <c r="JLR22" s="30"/>
      <c r="JLS22" s="30"/>
      <c r="JLT22" s="30"/>
      <c r="JLU22" s="30"/>
      <c r="JLV22" s="30"/>
      <c r="JLW22" s="30"/>
      <c r="JLX22" s="30"/>
      <c r="JLY22" s="30"/>
      <c r="JLZ22" s="30"/>
      <c r="JMA22" s="30"/>
      <c r="JMB22" s="30"/>
      <c r="JMC22" s="30"/>
      <c r="JMD22" s="30"/>
      <c r="JME22" s="30"/>
      <c r="JMF22" s="30"/>
      <c r="JMG22" s="30"/>
      <c r="JMH22" s="30"/>
      <c r="JMI22" s="30"/>
      <c r="JMJ22" s="30"/>
      <c r="JMK22" s="30"/>
      <c r="JML22" s="30"/>
      <c r="JMM22" s="30"/>
      <c r="JMN22" s="30"/>
      <c r="JMO22" s="30"/>
      <c r="JMP22" s="30"/>
      <c r="JMQ22" s="30"/>
      <c r="JMR22" s="30"/>
      <c r="JMS22" s="30"/>
      <c r="JMT22" s="30"/>
      <c r="JMU22" s="30"/>
      <c r="JMV22" s="30"/>
      <c r="JMW22" s="30"/>
      <c r="JMX22" s="30"/>
      <c r="JMY22" s="30"/>
      <c r="JMZ22" s="30"/>
      <c r="JNA22" s="30"/>
      <c r="JNB22" s="30"/>
      <c r="JNC22" s="30"/>
      <c r="JND22" s="30"/>
      <c r="JNE22" s="30"/>
      <c r="JNF22" s="30"/>
      <c r="JNG22" s="30"/>
      <c r="JNH22" s="30"/>
      <c r="JNI22" s="30"/>
      <c r="JNJ22" s="30"/>
      <c r="JNK22" s="30"/>
      <c r="JNL22" s="30"/>
      <c r="JNM22" s="30"/>
      <c r="JNN22" s="30"/>
      <c r="JNO22" s="30"/>
      <c r="JNP22" s="30"/>
      <c r="JNQ22" s="30"/>
      <c r="JNR22" s="30"/>
      <c r="JNS22" s="30"/>
      <c r="JNT22" s="30"/>
      <c r="JNU22" s="30"/>
      <c r="JNV22" s="30"/>
      <c r="JNW22" s="30"/>
      <c r="JNX22" s="30"/>
      <c r="JNY22" s="30"/>
      <c r="JNZ22" s="30"/>
      <c r="JOA22" s="30"/>
      <c r="JOB22" s="30"/>
      <c r="JOC22" s="30"/>
      <c r="JOD22" s="30"/>
      <c r="JOE22" s="30"/>
      <c r="JOF22" s="30"/>
      <c r="JOG22" s="30"/>
      <c r="JOH22" s="30"/>
      <c r="JOI22" s="30"/>
      <c r="JOJ22" s="30"/>
      <c r="JOK22" s="30"/>
      <c r="JOL22" s="30"/>
      <c r="JOM22" s="30"/>
      <c r="JON22" s="30"/>
      <c r="JOO22" s="30"/>
      <c r="JOP22" s="30"/>
      <c r="JOQ22" s="30"/>
      <c r="JOR22" s="30"/>
      <c r="JOS22" s="30"/>
      <c r="JOT22" s="30"/>
      <c r="JOU22" s="30"/>
      <c r="JOV22" s="30"/>
      <c r="JOW22" s="30"/>
      <c r="JOX22" s="30"/>
      <c r="JOY22" s="30"/>
      <c r="JOZ22" s="30"/>
      <c r="JPA22" s="30"/>
      <c r="JPB22" s="30"/>
      <c r="JPC22" s="30"/>
      <c r="JPD22" s="30"/>
      <c r="JPE22" s="30"/>
      <c r="JPF22" s="30"/>
      <c r="JPG22" s="30"/>
      <c r="JPH22" s="30"/>
      <c r="JPI22" s="30"/>
      <c r="JPJ22" s="30"/>
      <c r="JPK22" s="30"/>
      <c r="JPL22" s="30"/>
      <c r="JPM22" s="30"/>
      <c r="JPN22" s="30"/>
      <c r="JPO22" s="30"/>
      <c r="JPP22" s="30"/>
      <c r="JPQ22" s="30"/>
      <c r="JPR22" s="30"/>
      <c r="JPS22" s="30"/>
      <c r="JPT22" s="30"/>
      <c r="JPU22" s="30"/>
      <c r="JPV22" s="30"/>
      <c r="JPW22" s="30"/>
      <c r="JPX22" s="30"/>
      <c r="JPY22" s="30"/>
      <c r="JPZ22" s="30"/>
      <c r="JQA22" s="30"/>
      <c r="JQB22" s="30"/>
      <c r="JQC22" s="30"/>
      <c r="JQD22" s="30"/>
      <c r="JQE22" s="30"/>
      <c r="JQF22" s="30"/>
      <c r="JQG22" s="30"/>
      <c r="JQH22" s="30"/>
      <c r="JQI22" s="30"/>
      <c r="JQJ22" s="30"/>
      <c r="JQK22" s="30"/>
      <c r="JQL22" s="30"/>
      <c r="JQM22" s="30"/>
      <c r="JQN22" s="30"/>
      <c r="JQO22" s="30"/>
      <c r="JQP22" s="30"/>
      <c r="JQQ22" s="30"/>
      <c r="JQR22" s="30"/>
      <c r="JQS22" s="30"/>
      <c r="JQT22" s="30"/>
      <c r="JQU22" s="30"/>
      <c r="JQV22" s="30"/>
      <c r="JQW22" s="30"/>
      <c r="JQX22" s="30"/>
      <c r="JQY22" s="30"/>
      <c r="JQZ22" s="30"/>
      <c r="JRA22" s="30"/>
      <c r="JRB22" s="30"/>
      <c r="JRC22" s="30"/>
      <c r="JRD22" s="30"/>
      <c r="JRE22" s="30"/>
      <c r="JRF22" s="30"/>
      <c r="JRG22" s="30"/>
      <c r="JRH22" s="30"/>
      <c r="JRI22" s="30"/>
      <c r="JRJ22" s="30"/>
      <c r="JRK22" s="30"/>
      <c r="JRL22" s="30"/>
      <c r="JRM22" s="30"/>
      <c r="JRN22" s="30"/>
      <c r="JRO22" s="30"/>
      <c r="JRP22" s="30"/>
      <c r="JRQ22" s="30"/>
      <c r="JRR22" s="30"/>
      <c r="JRS22" s="30"/>
      <c r="JRT22" s="30"/>
      <c r="JRU22" s="30"/>
      <c r="JRV22" s="30"/>
      <c r="JRW22" s="30"/>
      <c r="JRX22" s="30"/>
      <c r="JRY22" s="30"/>
      <c r="JRZ22" s="30"/>
      <c r="JSA22" s="30"/>
      <c r="JSB22" s="30"/>
      <c r="JSC22" s="30"/>
      <c r="JSD22" s="30"/>
      <c r="JSE22" s="30"/>
      <c r="JSF22" s="30"/>
      <c r="JSG22" s="30"/>
      <c r="JSH22" s="30"/>
      <c r="JSI22" s="30"/>
      <c r="JSJ22" s="30"/>
      <c r="JSK22" s="30"/>
      <c r="JSL22" s="30"/>
      <c r="JSM22" s="30"/>
      <c r="JSN22" s="30"/>
      <c r="JSO22" s="30"/>
      <c r="JSP22" s="30"/>
      <c r="JSQ22" s="30"/>
      <c r="JSR22" s="30"/>
      <c r="JSS22" s="30"/>
      <c r="JST22" s="30"/>
      <c r="JSU22" s="30"/>
      <c r="JSV22" s="30"/>
      <c r="JSW22" s="30"/>
      <c r="JSX22" s="30"/>
      <c r="JSY22" s="30"/>
      <c r="JSZ22" s="30"/>
      <c r="JTA22" s="30"/>
      <c r="JTB22" s="30"/>
      <c r="JTC22" s="30"/>
      <c r="JTD22" s="30"/>
      <c r="JTE22" s="30"/>
      <c r="JTF22" s="30"/>
      <c r="JTG22" s="30"/>
      <c r="JTH22" s="30"/>
      <c r="JTI22" s="30"/>
      <c r="JTJ22" s="30"/>
      <c r="JTK22" s="30"/>
      <c r="JTL22" s="30"/>
      <c r="JTM22" s="30"/>
      <c r="JTN22" s="30"/>
      <c r="JTO22" s="30"/>
      <c r="JTP22" s="30"/>
      <c r="JTQ22" s="30"/>
      <c r="JTR22" s="30"/>
      <c r="JTS22" s="30"/>
      <c r="JTT22" s="30"/>
      <c r="JTU22" s="30"/>
      <c r="JTV22" s="30"/>
      <c r="JTW22" s="30"/>
      <c r="JTX22" s="30"/>
      <c r="JTY22" s="30"/>
      <c r="JTZ22" s="30"/>
      <c r="JUA22" s="30"/>
      <c r="JUB22" s="30"/>
      <c r="JUC22" s="30"/>
      <c r="JUD22" s="30"/>
      <c r="JUE22" s="30"/>
      <c r="JUF22" s="30"/>
      <c r="JUG22" s="30"/>
      <c r="JUH22" s="30"/>
      <c r="JUI22" s="30"/>
      <c r="JUJ22" s="30"/>
      <c r="JUK22" s="30"/>
      <c r="JUL22" s="30"/>
      <c r="JUM22" s="30"/>
      <c r="JUN22" s="30"/>
      <c r="JUO22" s="30"/>
      <c r="JUP22" s="30"/>
      <c r="JUQ22" s="30"/>
      <c r="JUR22" s="30"/>
      <c r="JUS22" s="30"/>
      <c r="JUT22" s="30"/>
      <c r="JUU22" s="30"/>
      <c r="JUV22" s="30"/>
      <c r="JUW22" s="30"/>
      <c r="JUX22" s="30"/>
      <c r="JUY22" s="30"/>
      <c r="JUZ22" s="30"/>
      <c r="JVA22" s="30"/>
      <c r="JVB22" s="30"/>
      <c r="JVC22" s="30"/>
      <c r="JVD22" s="30"/>
      <c r="JVE22" s="30"/>
      <c r="JVF22" s="30"/>
      <c r="JVG22" s="30"/>
      <c r="JVH22" s="30"/>
      <c r="JVI22" s="30"/>
      <c r="JVJ22" s="30"/>
      <c r="JVK22" s="30"/>
      <c r="JVL22" s="30"/>
      <c r="JVM22" s="30"/>
      <c r="JVN22" s="30"/>
      <c r="JVO22" s="30"/>
      <c r="JVP22" s="30"/>
      <c r="JVQ22" s="30"/>
      <c r="JVR22" s="30"/>
      <c r="JVS22" s="30"/>
      <c r="JVT22" s="30"/>
      <c r="JVU22" s="30"/>
      <c r="JVV22" s="30"/>
      <c r="JVW22" s="30"/>
      <c r="JVX22" s="30"/>
      <c r="JVY22" s="30"/>
      <c r="JVZ22" s="30"/>
      <c r="JWA22" s="30"/>
      <c r="JWB22" s="30"/>
      <c r="JWC22" s="30"/>
      <c r="JWD22" s="30"/>
      <c r="JWE22" s="30"/>
      <c r="JWF22" s="30"/>
      <c r="JWG22" s="30"/>
      <c r="JWH22" s="30"/>
      <c r="JWI22" s="30"/>
      <c r="JWJ22" s="30"/>
      <c r="JWK22" s="30"/>
      <c r="JWL22" s="30"/>
      <c r="JWM22" s="30"/>
      <c r="JWN22" s="30"/>
      <c r="JWO22" s="30"/>
      <c r="JWP22" s="30"/>
      <c r="JWQ22" s="30"/>
      <c r="JWR22" s="30"/>
      <c r="JWS22" s="30"/>
      <c r="JWT22" s="30"/>
      <c r="JWU22" s="30"/>
      <c r="JWV22" s="30"/>
      <c r="JWW22" s="30"/>
      <c r="JWX22" s="30"/>
      <c r="JWY22" s="30"/>
      <c r="JWZ22" s="30"/>
      <c r="JXA22" s="30"/>
      <c r="JXB22" s="30"/>
      <c r="JXC22" s="30"/>
      <c r="JXD22" s="30"/>
      <c r="JXE22" s="30"/>
      <c r="JXF22" s="30"/>
      <c r="JXG22" s="30"/>
      <c r="JXH22" s="30"/>
      <c r="JXI22" s="30"/>
      <c r="JXJ22" s="30"/>
      <c r="JXK22" s="30"/>
      <c r="JXL22" s="30"/>
      <c r="JXM22" s="30"/>
      <c r="JXN22" s="30"/>
      <c r="JXO22" s="30"/>
      <c r="JXP22" s="30"/>
      <c r="JXQ22" s="30"/>
      <c r="JXR22" s="30"/>
      <c r="JXS22" s="30"/>
      <c r="JXT22" s="30"/>
      <c r="JXU22" s="30"/>
      <c r="JXV22" s="30"/>
      <c r="JXW22" s="30"/>
      <c r="JXX22" s="30"/>
      <c r="JXY22" s="30"/>
      <c r="JXZ22" s="30"/>
      <c r="JYA22" s="30"/>
      <c r="JYB22" s="30"/>
      <c r="JYC22" s="30"/>
      <c r="JYD22" s="30"/>
      <c r="JYE22" s="30"/>
      <c r="JYF22" s="30"/>
      <c r="JYG22" s="30"/>
      <c r="JYH22" s="30"/>
      <c r="JYI22" s="30"/>
      <c r="JYJ22" s="30"/>
      <c r="JYK22" s="30"/>
      <c r="JYL22" s="30"/>
      <c r="JYM22" s="30"/>
      <c r="JYN22" s="30"/>
      <c r="JYO22" s="30"/>
      <c r="JYP22" s="30"/>
      <c r="JYQ22" s="30"/>
      <c r="JYR22" s="30"/>
      <c r="JYS22" s="30"/>
      <c r="JYT22" s="30"/>
      <c r="JYU22" s="30"/>
      <c r="JYV22" s="30"/>
      <c r="JYW22" s="30"/>
      <c r="JYX22" s="30"/>
      <c r="JYY22" s="30"/>
      <c r="JYZ22" s="30"/>
      <c r="JZA22" s="30"/>
      <c r="JZB22" s="30"/>
      <c r="JZC22" s="30"/>
      <c r="JZD22" s="30"/>
      <c r="JZE22" s="30"/>
      <c r="JZF22" s="30"/>
      <c r="JZG22" s="30"/>
      <c r="JZH22" s="30"/>
      <c r="JZI22" s="30"/>
      <c r="JZJ22" s="30"/>
      <c r="JZK22" s="30"/>
      <c r="JZL22" s="30"/>
      <c r="JZM22" s="30"/>
      <c r="JZN22" s="30"/>
      <c r="JZO22" s="30"/>
      <c r="JZP22" s="30"/>
      <c r="JZQ22" s="30"/>
      <c r="JZR22" s="30"/>
      <c r="JZS22" s="30"/>
      <c r="JZT22" s="30"/>
      <c r="JZU22" s="30"/>
      <c r="JZV22" s="30"/>
      <c r="JZW22" s="30"/>
      <c r="JZX22" s="30"/>
      <c r="JZY22" s="30"/>
      <c r="JZZ22" s="30"/>
      <c r="KAA22" s="30"/>
      <c r="KAB22" s="30"/>
      <c r="KAC22" s="30"/>
      <c r="KAD22" s="30"/>
      <c r="KAE22" s="30"/>
      <c r="KAF22" s="30"/>
      <c r="KAG22" s="30"/>
      <c r="KAH22" s="30"/>
      <c r="KAI22" s="30"/>
      <c r="KAJ22" s="30"/>
      <c r="KAK22" s="30"/>
      <c r="KAL22" s="30"/>
      <c r="KAM22" s="30"/>
      <c r="KAN22" s="30"/>
      <c r="KAO22" s="30"/>
      <c r="KAP22" s="30"/>
      <c r="KAQ22" s="30"/>
      <c r="KAR22" s="30"/>
      <c r="KAS22" s="30"/>
      <c r="KAT22" s="30"/>
      <c r="KAU22" s="30"/>
      <c r="KAV22" s="30"/>
      <c r="KAW22" s="30"/>
      <c r="KAX22" s="30"/>
      <c r="KAY22" s="30"/>
      <c r="KAZ22" s="30"/>
      <c r="KBA22" s="30"/>
      <c r="KBB22" s="30"/>
      <c r="KBC22" s="30"/>
      <c r="KBD22" s="30"/>
      <c r="KBE22" s="30"/>
      <c r="KBF22" s="30"/>
      <c r="KBG22" s="30"/>
      <c r="KBH22" s="30"/>
      <c r="KBI22" s="30"/>
      <c r="KBJ22" s="30"/>
      <c r="KBK22" s="30"/>
      <c r="KBL22" s="30"/>
      <c r="KBM22" s="30"/>
      <c r="KBN22" s="30"/>
      <c r="KBO22" s="30"/>
      <c r="KBP22" s="30"/>
      <c r="KBQ22" s="30"/>
      <c r="KBR22" s="30"/>
      <c r="KBS22" s="30"/>
      <c r="KBT22" s="30"/>
      <c r="KBU22" s="30"/>
      <c r="KBV22" s="30"/>
      <c r="KBW22" s="30"/>
      <c r="KBX22" s="30"/>
      <c r="KBY22" s="30"/>
      <c r="KBZ22" s="30"/>
      <c r="KCA22" s="30"/>
      <c r="KCB22" s="30"/>
      <c r="KCC22" s="30"/>
      <c r="KCD22" s="30"/>
      <c r="KCE22" s="30"/>
      <c r="KCF22" s="30"/>
      <c r="KCG22" s="30"/>
      <c r="KCH22" s="30"/>
      <c r="KCI22" s="30"/>
      <c r="KCJ22" s="30"/>
      <c r="KCK22" s="30"/>
      <c r="KCL22" s="30"/>
      <c r="KCM22" s="30"/>
      <c r="KCN22" s="30"/>
      <c r="KCO22" s="30"/>
      <c r="KCP22" s="30"/>
      <c r="KCQ22" s="30"/>
      <c r="KCR22" s="30"/>
      <c r="KCS22" s="30"/>
      <c r="KCT22" s="30"/>
      <c r="KCU22" s="30"/>
      <c r="KCV22" s="30"/>
      <c r="KCW22" s="30"/>
      <c r="KCX22" s="30"/>
      <c r="KCY22" s="30"/>
      <c r="KCZ22" s="30"/>
      <c r="KDA22" s="30"/>
      <c r="KDB22" s="30"/>
      <c r="KDC22" s="30"/>
      <c r="KDD22" s="30"/>
      <c r="KDE22" s="30"/>
      <c r="KDF22" s="30"/>
      <c r="KDG22" s="30"/>
      <c r="KDH22" s="30"/>
      <c r="KDI22" s="30"/>
      <c r="KDJ22" s="30"/>
      <c r="KDK22" s="30"/>
      <c r="KDL22" s="30"/>
      <c r="KDM22" s="30"/>
      <c r="KDN22" s="30"/>
      <c r="KDO22" s="30"/>
      <c r="KDP22" s="30"/>
      <c r="KDQ22" s="30"/>
      <c r="KDR22" s="30"/>
      <c r="KDS22" s="30"/>
      <c r="KDT22" s="30"/>
      <c r="KDU22" s="30"/>
      <c r="KDV22" s="30"/>
      <c r="KDW22" s="30"/>
      <c r="KDX22" s="30"/>
      <c r="KDY22" s="30"/>
      <c r="KDZ22" s="30"/>
      <c r="KEA22" s="30"/>
      <c r="KEB22" s="30"/>
      <c r="KEC22" s="30"/>
      <c r="KED22" s="30"/>
      <c r="KEE22" s="30"/>
      <c r="KEF22" s="30"/>
      <c r="KEG22" s="30"/>
      <c r="KEH22" s="30"/>
      <c r="KEI22" s="30"/>
      <c r="KEJ22" s="30"/>
      <c r="KEK22" s="30"/>
      <c r="KEL22" s="30"/>
      <c r="KEM22" s="30"/>
      <c r="KEN22" s="30"/>
      <c r="KEO22" s="30"/>
      <c r="KEP22" s="30"/>
      <c r="KEQ22" s="30"/>
      <c r="KER22" s="30"/>
      <c r="KES22" s="30"/>
      <c r="KET22" s="30"/>
      <c r="KEU22" s="30"/>
      <c r="KEV22" s="30"/>
      <c r="KEW22" s="30"/>
      <c r="KEX22" s="30"/>
      <c r="KEY22" s="30"/>
      <c r="KEZ22" s="30"/>
      <c r="KFA22" s="30"/>
      <c r="KFB22" s="30"/>
      <c r="KFC22" s="30"/>
      <c r="KFD22" s="30"/>
      <c r="KFE22" s="30"/>
      <c r="KFF22" s="30"/>
      <c r="KFG22" s="30"/>
      <c r="KFH22" s="30"/>
      <c r="KFI22" s="30"/>
      <c r="KFJ22" s="30"/>
      <c r="KFK22" s="30"/>
      <c r="KFL22" s="30"/>
      <c r="KFM22" s="30"/>
      <c r="KFN22" s="30"/>
      <c r="KFO22" s="30"/>
      <c r="KFP22" s="30"/>
      <c r="KFQ22" s="30"/>
      <c r="KFR22" s="30"/>
      <c r="KFS22" s="30"/>
      <c r="KFT22" s="30"/>
      <c r="KFU22" s="30"/>
      <c r="KFV22" s="30"/>
      <c r="KFW22" s="30"/>
      <c r="KFX22" s="30"/>
      <c r="KFY22" s="30"/>
      <c r="KFZ22" s="30"/>
      <c r="KGA22" s="30"/>
      <c r="KGB22" s="30"/>
      <c r="KGC22" s="30"/>
      <c r="KGD22" s="30"/>
      <c r="KGE22" s="30"/>
      <c r="KGF22" s="30"/>
      <c r="KGG22" s="30"/>
      <c r="KGH22" s="30"/>
      <c r="KGI22" s="30"/>
      <c r="KGJ22" s="30"/>
      <c r="KGK22" s="30"/>
      <c r="KGL22" s="30"/>
      <c r="KGM22" s="30"/>
      <c r="KGN22" s="30"/>
      <c r="KGO22" s="30"/>
      <c r="KGP22" s="30"/>
      <c r="KGQ22" s="30"/>
      <c r="KGR22" s="30"/>
      <c r="KGS22" s="30"/>
      <c r="KGT22" s="30"/>
      <c r="KGU22" s="30"/>
      <c r="KGV22" s="30"/>
      <c r="KGW22" s="30"/>
      <c r="KGX22" s="30"/>
      <c r="KGY22" s="30"/>
      <c r="KGZ22" s="30"/>
      <c r="KHA22" s="30"/>
      <c r="KHB22" s="30"/>
      <c r="KHC22" s="30"/>
      <c r="KHD22" s="30"/>
      <c r="KHE22" s="30"/>
      <c r="KHF22" s="30"/>
      <c r="KHG22" s="30"/>
      <c r="KHH22" s="30"/>
      <c r="KHI22" s="30"/>
      <c r="KHJ22" s="30"/>
      <c r="KHK22" s="30"/>
      <c r="KHL22" s="30"/>
      <c r="KHM22" s="30"/>
      <c r="KHN22" s="30"/>
      <c r="KHO22" s="30"/>
      <c r="KHP22" s="30"/>
      <c r="KHQ22" s="30"/>
      <c r="KHR22" s="30"/>
      <c r="KHS22" s="30"/>
      <c r="KHT22" s="30"/>
      <c r="KHU22" s="30"/>
      <c r="KHV22" s="30"/>
      <c r="KHW22" s="30"/>
      <c r="KHX22" s="30"/>
      <c r="KHY22" s="30"/>
      <c r="KHZ22" s="30"/>
      <c r="KIA22" s="30"/>
      <c r="KIB22" s="30"/>
      <c r="KIC22" s="30"/>
      <c r="KID22" s="30"/>
      <c r="KIE22" s="30"/>
      <c r="KIF22" s="30"/>
      <c r="KIG22" s="30"/>
      <c r="KIH22" s="30"/>
      <c r="KII22" s="30"/>
      <c r="KIJ22" s="30"/>
      <c r="KIK22" s="30"/>
      <c r="KIL22" s="30"/>
      <c r="KIM22" s="30"/>
      <c r="KIN22" s="30"/>
      <c r="KIO22" s="30"/>
      <c r="KIP22" s="30"/>
      <c r="KIQ22" s="30"/>
      <c r="KIR22" s="30"/>
      <c r="KIS22" s="30"/>
      <c r="KIT22" s="30"/>
      <c r="KIU22" s="30"/>
      <c r="KIV22" s="30"/>
      <c r="KIW22" s="30"/>
      <c r="KIX22" s="30"/>
      <c r="KIY22" s="30"/>
      <c r="KIZ22" s="30"/>
      <c r="KJA22" s="30"/>
      <c r="KJB22" s="30"/>
      <c r="KJC22" s="30"/>
      <c r="KJD22" s="30"/>
      <c r="KJE22" s="30"/>
      <c r="KJF22" s="30"/>
      <c r="KJG22" s="30"/>
      <c r="KJH22" s="30"/>
      <c r="KJI22" s="30"/>
      <c r="KJJ22" s="30"/>
      <c r="KJK22" s="30"/>
      <c r="KJL22" s="30"/>
      <c r="KJM22" s="30"/>
      <c r="KJN22" s="30"/>
      <c r="KJO22" s="30"/>
      <c r="KJP22" s="30"/>
      <c r="KJQ22" s="30"/>
      <c r="KJR22" s="30"/>
      <c r="KJS22" s="30"/>
      <c r="KJT22" s="30"/>
      <c r="KJU22" s="30"/>
      <c r="KJV22" s="30"/>
      <c r="KJW22" s="30"/>
      <c r="KJX22" s="30"/>
      <c r="KJY22" s="30"/>
      <c r="KJZ22" s="30"/>
      <c r="KKA22" s="30"/>
      <c r="KKB22" s="30"/>
      <c r="KKC22" s="30"/>
      <c r="KKD22" s="30"/>
      <c r="KKE22" s="30"/>
      <c r="KKF22" s="30"/>
      <c r="KKG22" s="30"/>
      <c r="KKH22" s="30"/>
      <c r="KKI22" s="30"/>
      <c r="KKJ22" s="30"/>
      <c r="KKK22" s="30"/>
      <c r="KKL22" s="30"/>
      <c r="KKM22" s="30"/>
      <c r="KKN22" s="30"/>
      <c r="KKO22" s="30"/>
      <c r="KKP22" s="30"/>
      <c r="KKQ22" s="30"/>
      <c r="KKR22" s="30"/>
      <c r="KKS22" s="30"/>
      <c r="KKT22" s="30"/>
      <c r="KKU22" s="30"/>
      <c r="KKV22" s="30"/>
      <c r="KKW22" s="30"/>
      <c r="KKX22" s="30"/>
      <c r="KKY22" s="30"/>
      <c r="KKZ22" s="30"/>
      <c r="KLA22" s="30"/>
      <c r="KLB22" s="30"/>
      <c r="KLC22" s="30"/>
      <c r="KLD22" s="30"/>
      <c r="KLE22" s="30"/>
      <c r="KLF22" s="30"/>
      <c r="KLG22" s="30"/>
      <c r="KLH22" s="30"/>
      <c r="KLI22" s="30"/>
      <c r="KLJ22" s="30"/>
      <c r="KLK22" s="30"/>
      <c r="KLL22" s="30"/>
      <c r="KLM22" s="30"/>
      <c r="KLN22" s="30"/>
      <c r="KLO22" s="30"/>
      <c r="KLP22" s="30"/>
      <c r="KLQ22" s="30"/>
      <c r="KLR22" s="30"/>
      <c r="KLS22" s="30"/>
      <c r="KLT22" s="30"/>
      <c r="KLU22" s="30"/>
      <c r="KLV22" s="30"/>
      <c r="KLW22" s="30"/>
      <c r="KLX22" s="30"/>
      <c r="KLY22" s="30"/>
      <c r="KLZ22" s="30"/>
      <c r="KMA22" s="30"/>
      <c r="KMB22" s="30"/>
      <c r="KMC22" s="30"/>
      <c r="KMD22" s="30"/>
      <c r="KME22" s="30"/>
      <c r="KMF22" s="30"/>
      <c r="KMG22" s="30"/>
      <c r="KMH22" s="30"/>
      <c r="KMI22" s="30"/>
      <c r="KMJ22" s="30"/>
      <c r="KMK22" s="30"/>
      <c r="KML22" s="30"/>
      <c r="KMM22" s="30"/>
      <c r="KMN22" s="30"/>
      <c r="KMO22" s="30"/>
      <c r="KMP22" s="30"/>
      <c r="KMQ22" s="30"/>
      <c r="KMR22" s="30"/>
      <c r="KMS22" s="30"/>
      <c r="KMT22" s="30"/>
      <c r="KMU22" s="30"/>
      <c r="KMV22" s="30"/>
      <c r="KMW22" s="30"/>
      <c r="KMX22" s="30"/>
      <c r="KMY22" s="30"/>
      <c r="KMZ22" s="30"/>
      <c r="KNA22" s="30"/>
      <c r="KNB22" s="30"/>
      <c r="KNC22" s="30"/>
      <c r="KND22" s="30"/>
      <c r="KNE22" s="30"/>
      <c r="KNF22" s="30"/>
      <c r="KNG22" s="30"/>
      <c r="KNH22" s="30"/>
      <c r="KNI22" s="30"/>
      <c r="KNJ22" s="30"/>
      <c r="KNK22" s="30"/>
      <c r="KNL22" s="30"/>
      <c r="KNM22" s="30"/>
      <c r="KNN22" s="30"/>
      <c r="KNO22" s="30"/>
      <c r="KNP22" s="30"/>
      <c r="KNQ22" s="30"/>
      <c r="KNR22" s="30"/>
      <c r="KNS22" s="30"/>
      <c r="KNT22" s="30"/>
      <c r="KNU22" s="30"/>
      <c r="KNV22" s="30"/>
      <c r="KNW22" s="30"/>
      <c r="KNX22" s="30"/>
      <c r="KNY22" s="30"/>
      <c r="KNZ22" s="30"/>
      <c r="KOA22" s="30"/>
      <c r="KOB22" s="30"/>
      <c r="KOC22" s="30"/>
      <c r="KOD22" s="30"/>
      <c r="KOE22" s="30"/>
      <c r="KOF22" s="30"/>
      <c r="KOG22" s="30"/>
      <c r="KOH22" s="30"/>
      <c r="KOI22" s="30"/>
      <c r="KOJ22" s="30"/>
      <c r="KOK22" s="30"/>
      <c r="KOL22" s="30"/>
      <c r="KOM22" s="30"/>
      <c r="KON22" s="30"/>
      <c r="KOO22" s="30"/>
      <c r="KOP22" s="30"/>
      <c r="KOQ22" s="30"/>
      <c r="KOR22" s="30"/>
      <c r="KOS22" s="30"/>
      <c r="KOT22" s="30"/>
      <c r="KOU22" s="30"/>
      <c r="KOV22" s="30"/>
      <c r="KOW22" s="30"/>
      <c r="KOX22" s="30"/>
      <c r="KOY22" s="30"/>
      <c r="KOZ22" s="30"/>
      <c r="KPA22" s="30"/>
      <c r="KPB22" s="30"/>
      <c r="KPC22" s="30"/>
      <c r="KPD22" s="30"/>
      <c r="KPE22" s="30"/>
      <c r="KPF22" s="30"/>
      <c r="KPG22" s="30"/>
      <c r="KPH22" s="30"/>
      <c r="KPI22" s="30"/>
      <c r="KPJ22" s="30"/>
      <c r="KPK22" s="30"/>
      <c r="KPL22" s="30"/>
      <c r="KPM22" s="30"/>
      <c r="KPN22" s="30"/>
      <c r="KPO22" s="30"/>
      <c r="KPP22" s="30"/>
      <c r="KPQ22" s="30"/>
      <c r="KPR22" s="30"/>
      <c r="KPS22" s="30"/>
      <c r="KPT22" s="30"/>
      <c r="KPU22" s="30"/>
      <c r="KPV22" s="30"/>
      <c r="KPW22" s="30"/>
      <c r="KPX22" s="30"/>
      <c r="KPY22" s="30"/>
      <c r="KPZ22" s="30"/>
      <c r="KQA22" s="30"/>
      <c r="KQB22" s="30"/>
      <c r="KQC22" s="30"/>
      <c r="KQD22" s="30"/>
      <c r="KQE22" s="30"/>
      <c r="KQF22" s="30"/>
      <c r="KQG22" s="30"/>
      <c r="KQH22" s="30"/>
      <c r="KQI22" s="30"/>
      <c r="KQJ22" s="30"/>
      <c r="KQK22" s="30"/>
      <c r="KQL22" s="30"/>
      <c r="KQM22" s="30"/>
      <c r="KQN22" s="30"/>
      <c r="KQO22" s="30"/>
      <c r="KQP22" s="30"/>
      <c r="KQQ22" s="30"/>
      <c r="KQR22" s="30"/>
      <c r="KQS22" s="30"/>
      <c r="KQT22" s="30"/>
      <c r="KQU22" s="30"/>
      <c r="KQV22" s="30"/>
      <c r="KQW22" s="30"/>
      <c r="KQX22" s="30"/>
      <c r="KQY22" s="30"/>
      <c r="KQZ22" s="30"/>
      <c r="KRA22" s="30"/>
      <c r="KRB22" s="30"/>
      <c r="KRC22" s="30"/>
      <c r="KRD22" s="30"/>
      <c r="KRE22" s="30"/>
      <c r="KRF22" s="30"/>
      <c r="KRG22" s="30"/>
      <c r="KRH22" s="30"/>
      <c r="KRI22" s="30"/>
      <c r="KRJ22" s="30"/>
      <c r="KRK22" s="30"/>
      <c r="KRL22" s="30"/>
      <c r="KRM22" s="30"/>
      <c r="KRN22" s="30"/>
      <c r="KRO22" s="30"/>
      <c r="KRP22" s="30"/>
      <c r="KRQ22" s="30"/>
      <c r="KRR22" s="30"/>
      <c r="KRS22" s="30"/>
      <c r="KRT22" s="30"/>
      <c r="KRU22" s="30"/>
      <c r="KRV22" s="30"/>
      <c r="KRW22" s="30"/>
      <c r="KRX22" s="30"/>
      <c r="KRY22" s="30"/>
      <c r="KRZ22" s="30"/>
      <c r="KSA22" s="30"/>
      <c r="KSB22" s="30"/>
      <c r="KSC22" s="30"/>
      <c r="KSD22" s="30"/>
      <c r="KSE22" s="30"/>
      <c r="KSF22" s="30"/>
      <c r="KSG22" s="30"/>
      <c r="KSH22" s="30"/>
      <c r="KSI22" s="30"/>
      <c r="KSJ22" s="30"/>
      <c r="KSK22" s="30"/>
      <c r="KSL22" s="30"/>
      <c r="KSM22" s="30"/>
      <c r="KSN22" s="30"/>
      <c r="KSO22" s="30"/>
      <c r="KSP22" s="30"/>
      <c r="KSQ22" s="30"/>
      <c r="KSR22" s="30"/>
      <c r="KSS22" s="30"/>
      <c r="KST22" s="30"/>
      <c r="KSU22" s="30"/>
      <c r="KSV22" s="30"/>
      <c r="KSW22" s="30"/>
      <c r="KSX22" s="30"/>
      <c r="KSY22" s="30"/>
      <c r="KSZ22" s="30"/>
      <c r="KTA22" s="30"/>
      <c r="KTB22" s="30"/>
      <c r="KTC22" s="30"/>
      <c r="KTD22" s="30"/>
      <c r="KTE22" s="30"/>
      <c r="KTF22" s="30"/>
      <c r="KTG22" s="30"/>
      <c r="KTH22" s="30"/>
      <c r="KTI22" s="30"/>
      <c r="KTJ22" s="30"/>
      <c r="KTK22" s="30"/>
      <c r="KTL22" s="30"/>
      <c r="KTM22" s="30"/>
      <c r="KTN22" s="30"/>
      <c r="KTO22" s="30"/>
      <c r="KTP22" s="30"/>
      <c r="KTQ22" s="30"/>
      <c r="KTR22" s="30"/>
      <c r="KTS22" s="30"/>
      <c r="KTT22" s="30"/>
      <c r="KTU22" s="30"/>
      <c r="KTV22" s="30"/>
      <c r="KTW22" s="30"/>
      <c r="KTX22" s="30"/>
      <c r="KTY22" s="30"/>
      <c r="KTZ22" s="30"/>
      <c r="KUA22" s="30"/>
      <c r="KUB22" s="30"/>
      <c r="KUC22" s="30"/>
      <c r="KUD22" s="30"/>
      <c r="KUE22" s="30"/>
      <c r="KUF22" s="30"/>
      <c r="KUG22" s="30"/>
      <c r="KUH22" s="30"/>
      <c r="KUI22" s="30"/>
      <c r="KUJ22" s="30"/>
      <c r="KUK22" s="30"/>
      <c r="KUL22" s="30"/>
      <c r="KUM22" s="30"/>
      <c r="KUN22" s="30"/>
      <c r="KUO22" s="30"/>
      <c r="KUP22" s="30"/>
      <c r="KUQ22" s="30"/>
      <c r="KUR22" s="30"/>
      <c r="KUS22" s="30"/>
      <c r="KUT22" s="30"/>
      <c r="KUU22" s="30"/>
      <c r="KUV22" s="30"/>
      <c r="KUW22" s="30"/>
      <c r="KUX22" s="30"/>
      <c r="KUY22" s="30"/>
      <c r="KUZ22" s="30"/>
      <c r="KVA22" s="30"/>
      <c r="KVB22" s="30"/>
      <c r="KVC22" s="30"/>
      <c r="KVD22" s="30"/>
      <c r="KVE22" s="30"/>
      <c r="KVF22" s="30"/>
      <c r="KVG22" s="30"/>
      <c r="KVH22" s="30"/>
      <c r="KVI22" s="30"/>
      <c r="KVJ22" s="30"/>
      <c r="KVK22" s="30"/>
      <c r="KVL22" s="30"/>
      <c r="KVM22" s="30"/>
      <c r="KVN22" s="30"/>
      <c r="KVO22" s="30"/>
      <c r="KVP22" s="30"/>
      <c r="KVQ22" s="30"/>
      <c r="KVR22" s="30"/>
      <c r="KVS22" s="30"/>
      <c r="KVT22" s="30"/>
      <c r="KVU22" s="30"/>
      <c r="KVV22" s="30"/>
      <c r="KVW22" s="30"/>
      <c r="KVX22" s="30"/>
      <c r="KVY22" s="30"/>
      <c r="KVZ22" s="30"/>
      <c r="KWA22" s="30"/>
      <c r="KWB22" s="30"/>
      <c r="KWC22" s="30"/>
      <c r="KWD22" s="30"/>
      <c r="KWE22" s="30"/>
      <c r="KWF22" s="30"/>
      <c r="KWG22" s="30"/>
      <c r="KWH22" s="30"/>
      <c r="KWI22" s="30"/>
      <c r="KWJ22" s="30"/>
      <c r="KWK22" s="30"/>
      <c r="KWL22" s="30"/>
      <c r="KWM22" s="30"/>
      <c r="KWN22" s="30"/>
      <c r="KWO22" s="30"/>
      <c r="KWP22" s="30"/>
      <c r="KWQ22" s="30"/>
      <c r="KWR22" s="30"/>
      <c r="KWS22" s="30"/>
      <c r="KWT22" s="30"/>
      <c r="KWU22" s="30"/>
      <c r="KWV22" s="30"/>
      <c r="KWW22" s="30"/>
      <c r="KWX22" s="30"/>
      <c r="KWY22" s="30"/>
      <c r="KWZ22" s="30"/>
      <c r="KXA22" s="30"/>
      <c r="KXB22" s="30"/>
      <c r="KXC22" s="30"/>
      <c r="KXD22" s="30"/>
      <c r="KXE22" s="30"/>
      <c r="KXF22" s="30"/>
      <c r="KXG22" s="30"/>
      <c r="KXH22" s="30"/>
      <c r="KXI22" s="30"/>
      <c r="KXJ22" s="30"/>
      <c r="KXK22" s="30"/>
      <c r="KXL22" s="30"/>
      <c r="KXM22" s="30"/>
      <c r="KXN22" s="30"/>
      <c r="KXO22" s="30"/>
      <c r="KXP22" s="30"/>
      <c r="KXQ22" s="30"/>
      <c r="KXR22" s="30"/>
      <c r="KXS22" s="30"/>
      <c r="KXT22" s="30"/>
      <c r="KXU22" s="30"/>
      <c r="KXV22" s="30"/>
      <c r="KXW22" s="30"/>
      <c r="KXX22" s="30"/>
      <c r="KXY22" s="30"/>
      <c r="KXZ22" s="30"/>
      <c r="KYA22" s="30"/>
      <c r="KYB22" s="30"/>
      <c r="KYC22" s="30"/>
      <c r="KYD22" s="30"/>
      <c r="KYE22" s="30"/>
      <c r="KYF22" s="30"/>
      <c r="KYG22" s="30"/>
      <c r="KYH22" s="30"/>
      <c r="KYI22" s="30"/>
      <c r="KYJ22" s="30"/>
      <c r="KYK22" s="30"/>
      <c r="KYL22" s="30"/>
      <c r="KYM22" s="30"/>
      <c r="KYN22" s="30"/>
      <c r="KYO22" s="30"/>
      <c r="KYP22" s="30"/>
      <c r="KYQ22" s="30"/>
      <c r="KYR22" s="30"/>
      <c r="KYS22" s="30"/>
      <c r="KYT22" s="30"/>
      <c r="KYU22" s="30"/>
      <c r="KYV22" s="30"/>
      <c r="KYW22" s="30"/>
      <c r="KYX22" s="30"/>
      <c r="KYY22" s="30"/>
      <c r="KYZ22" s="30"/>
      <c r="KZA22" s="30"/>
      <c r="KZB22" s="30"/>
      <c r="KZC22" s="30"/>
      <c r="KZD22" s="30"/>
      <c r="KZE22" s="30"/>
      <c r="KZF22" s="30"/>
      <c r="KZG22" s="30"/>
      <c r="KZH22" s="30"/>
      <c r="KZI22" s="30"/>
      <c r="KZJ22" s="30"/>
      <c r="KZK22" s="30"/>
      <c r="KZL22" s="30"/>
      <c r="KZM22" s="30"/>
      <c r="KZN22" s="30"/>
      <c r="KZO22" s="30"/>
      <c r="KZP22" s="30"/>
      <c r="KZQ22" s="30"/>
      <c r="KZR22" s="30"/>
      <c r="KZS22" s="30"/>
      <c r="KZT22" s="30"/>
      <c r="KZU22" s="30"/>
      <c r="KZV22" s="30"/>
      <c r="KZW22" s="30"/>
      <c r="KZX22" s="30"/>
      <c r="KZY22" s="30"/>
      <c r="KZZ22" s="30"/>
      <c r="LAA22" s="30"/>
      <c r="LAB22" s="30"/>
      <c r="LAC22" s="30"/>
      <c r="LAD22" s="30"/>
      <c r="LAE22" s="30"/>
      <c r="LAF22" s="30"/>
      <c r="LAG22" s="30"/>
      <c r="LAH22" s="30"/>
      <c r="LAI22" s="30"/>
      <c r="LAJ22" s="30"/>
      <c r="LAK22" s="30"/>
      <c r="LAL22" s="30"/>
      <c r="LAM22" s="30"/>
      <c r="LAN22" s="30"/>
      <c r="LAO22" s="30"/>
      <c r="LAP22" s="30"/>
      <c r="LAQ22" s="30"/>
      <c r="LAR22" s="30"/>
      <c r="LAS22" s="30"/>
      <c r="LAT22" s="30"/>
      <c r="LAU22" s="30"/>
      <c r="LAV22" s="30"/>
      <c r="LAW22" s="30"/>
      <c r="LAX22" s="30"/>
      <c r="LAY22" s="30"/>
      <c r="LAZ22" s="30"/>
      <c r="LBA22" s="30"/>
      <c r="LBB22" s="30"/>
      <c r="LBC22" s="30"/>
      <c r="LBD22" s="30"/>
      <c r="LBE22" s="30"/>
      <c r="LBF22" s="30"/>
      <c r="LBG22" s="30"/>
      <c r="LBH22" s="30"/>
      <c r="LBI22" s="30"/>
      <c r="LBJ22" s="30"/>
      <c r="LBK22" s="30"/>
      <c r="LBL22" s="30"/>
      <c r="LBM22" s="30"/>
      <c r="LBN22" s="30"/>
      <c r="LBO22" s="30"/>
      <c r="LBP22" s="30"/>
      <c r="LBQ22" s="30"/>
      <c r="LBR22" s="30"/>
      <c r="LBS22" s="30"/>
      <c r="LBT22" s="30"/>
      <c r="LBU22" s="30"/>
      <c r="LBV22" s="30"/>
      <c r="LBW22" s="30"/>
      <c r="LBX22" s="30"/>
      <c r="LBY22" s="30"/>
      <c r="LBZ22" s="30"/>
      <c r="LCA22" s="30"/>
      <c r="LCB22" s="30"/>
      <c r="LCC22" s="30"/>
      <c r="LCD22" s="30"/>
      <c r="LCE22" s="30"/>
      <c r="LCF22" s="30"/>
      <c r="LCG22" s="30"/>
      <c r="LCH22" s="30"/>
      <c r="LCI22" s="30"/>
      <c r="LCJ22" s="30"/>
      <c r="LCK22" s="30"/>
      <c r="LCL22" s="30"/>
      <c r="LCM22" s="30"/>
      <c r="LCN22" s="30"/>
      <c r="LCO22" s="30"/>
      <c r="LCP22" s="30"/>
      <c r="LCQ22" s="30"/>
      <c r="LCR22" s="30"/>
      <c r="LCS22" s="30"/>
      <c r="LCT22" s="30"/>
      <c r="LCU22" s="30"/>
      <c r="LCV22" s="30"/>
      <c r="LCW22" s="30"/>
      <c r="LCX22" s="30"/>
      <c r="LCY22" s="30"/>
      <c r="LCZ22" s="30"/>
      <c r="LDA22" s="30"/>
      <c r="LDB22" s="30"/>
      <c r="LDC22" s="30"/>
      <c r="LDD22" s="30"/>
      <c r="LDE22" s="30"/>
      <c r="LDF22" s="30"/>
      <c r="LDG22" s="30"/>
      <c r="LDH22" s="30"/>
      <c r="LDI22" s="30"/>
      <c r="LDJ22" s="30"/>
      <c r="LDK22" s="30"/>
      <c r="LDL22" s="30"/>
      <c r="LDM22" s="30"/>
      <c r="LDN22" s="30"/>
      <c r="LDO22" s="30"/>
      <c r="LDP22" s="30"/>
      <c r="LDQ22" s="30"/>
      <c r="LDR22" s="30"/>
      <c r="LDS22" s="30"/>
      <c r="LDT22" s="30"/>
      <c r="LDU22" s="30"/>
      <c r="LDV22" s="30"/>
      <c r="LDW22" s="30"/>
      <c r="LDX22" s="30"/>
      <c r="LDY22" s="30"/>
      <c r="LDZ22" s="30"/>
      <c r="LEA22" s="30"/>
      <c r="LEB22" s="30"/>
      <c r="LEC22" s="30"/>
      <c r="LED22" s="30"/>
      <c r="LEE22" s="30"/>
      <c r="LEF22" s="30"/>
      <c r="LEG22" s="30"/>
      <c r="LEH22" s="30"/>
      <c r="LEI22" s="30"/>
      <c r="LEJ22" s="30"/>
      <c r="LEK22" s="30"/>
      <c r="LEL22" s="30"/>
      <c r="LEM22" s="30"/>
      <c r="LEN22" s="30"/>
      <c r="LEO22" s="30"/>
      <c r="LEP22" s="30"/>
      <c r="LEQ22" s="30"/>
      <c r="LER22" s="30"/>
      <c r="LES22" s="30"/>
      <c r="LET22" s="30"/>
      <c r="LEU22" s="30"/>
      <c r="LEV22" s="30"/>
      <c r="LEW22" s="30"/>
      <c r="LEX22" s="30"/>
      <c r="LEY22" s="30"/>
      <c r="LEZ22" s="30"/>
      <c r="LFA22" s="30"/>
      <c r="LFB22" s="30"/>
      <c r="LFC22" s="30"/>
      <c r="LFD22" s="30"/>
      <c r="LFE22" s="30"/>
      <c r="LFF22" s="30"/>
      <c r="LFG22" s="30"/>
      <c r="LFH22" s="30"/>
      <c r="LFI22" s="30"/>
      <c r="LFJ22" s="30"/>
      <c r="LFK22" s="30"/>
      <c r="LFL22" s="30"/>
      <c r="LFM22" s="30"/>
      <c r="LFN22" s="30"/>
      <c r="LFO22" s="30"/>
      <c r="LFP22" s="30"/>
      <c r="LFQ22" s="30"/>
      <c r="LFR22" s="30"/>
      <c r="LFS22" s="30"/>
      <c r="LFT22" s="30"/>
      <c r="LFU22" s="30"/>
      <c r="LFV22" s="30"/>
      <c r="LFW22" s="30"/>
      <c r="LFX22" s="30"/>
      <c r="LFY22" s="30"/>
      <c r="LFZ22" s="30"/>
      <c r="LGA22" s="30"/>
      <c r="LGB22" s="30"/>
      <c r="LGC22" s="30"/>
      <c r="LGD22" s="30"/>
      <c r="LGE22" s="30"/>
      <c r="LGF22" s="30"/>
      <c r="LGG22" s="30"/>
      <c r="LGH22" s="30"/>
      <c r="LGI22" s="30"/>
      <c r="LGJ22" s="30"/>
      <c r="LGK22" s="30"/>
      <c r="LGL22" s="30"/>
      <c r="LGM22" s="30"/>
      <c r="LGN22" s="30"/>
      <c r="LGO22" s="30"/>
      <c r="LGP22" s="30"/>
      <c r="LGQ22" s="30"/>
      <c r="LGR22" s="30"/>
      <c r="LGS22" s="30"/>
      <c r="LGT22" s="30"/>
      <c r="LGU22" s="30"/>
      <c r="LGV22" s="30"/>
      <c r="LGW22" s="30"/>
      <c r="LGX22" s="30"/>
      <c r="LGY22" s="30"/>
      <c r="LGZ22" s="30"/>
      <c r="LHA22" s="30"/>
      <c r="LHB22" s="30"/>
      <c r="LHC22" s="30"/>
      <c r="LHD22" s="30"/>
      <c r="LHE22" s="30"/>
      <c r="LHF22" s="30"/>
      <c r="LHG22" s="30"/>
      <c r="LHH22" s="30"/>
      <c r="LHI22" s="30"/>
      <c r="LHJ22" s="30"/>
      <c r="LHK22" s="30"/>
      <c r="LHL22" s="30"/>
      <c r="LHM22" s="30"/>
      <c r="LHN22" s="30"/>
      <c r="LHO22" s="30"/>
      <c r="LHP22" s="30"/>
      <c r="LHQ22" s="30"/>
      <c r="LHR22" s="30"/>
      <c r="LHS22" s="30"/>
      <c r="LHT22" s="30"/>
      <c r="LHU22" s="30"/>
      <c r="LHV22" s="30"/>
      <c r="LHW22" s="30"/>
      <c r="LHX22" s="30"/>
      <c r="LHY22" s="30"/>
      <c r="LHZ22" s="30"/>
      <c r="LIA22" s="30"/>
      <c r="LIB22" s="30"/>
      <c r="LIC22" s="30"/>
      <c r="LID22" s="30"/>
      <c r="LIE22" s="30"/>
      <c r="LIF22" s="30"/>
      <c r="LIG22" s="30"/>
      <c r="LIH22" s="30"/>
      <c r="LII22" s="30"/>
      <c r="LIJ22" s="30"/>
      <c r="LIK22" s="30"/>
      <c r="LIL22" s="30"/>
      <c r="LIM22" s="30"/>
      <c r="LIN22" s="30"/>
      <c r="LIO22" s="30"/>
      <c r="LIP22" s="30"/>
      <c r="LIQ22" s="30"/>
      <c r="LIR22" s="30"/>
      <c r="LIS22" s="30"/>
      <c r="LIT22" s="30"/>
      <c r="LIU22" s="30"/>
      <c r="LIV22" s="30"/>
      <c r="LIW22" s="30"/>
      <c r="LIX22" s="30"/>
      <c r="LIY22" s="30"/>
      <c r="LIZ22" s="30"/>
      <c r="LJA22" s="30"/>
      <c r="LJB22" s="30"/>
      <c r="LJC22" s="30"/>
      <c r="LJD22" s="30"/>
      <c r="LJE22" s="30"/>
      <c r="LJF22" s="30"/>
      <c r="LJG22" s="30"/>
      <c r="LJH22" s="30"/>
      <c r="LJI22" s="30"/>
      <c r="LJJ22" s="30"/>
      <c r="LJK22" s="30"/>
      <c r="LJL22" s="30"/>
      <c r="LJM22" s="30"/>
      <c r="LJN22" s="30"/>
      <c r="LJO22" s="30"/>
      <c r="LJP22" s="30"/>
      <c r="LJQ22" s="30"/>
      <c r="LJR22" s="30"/>
      <c r="LJS22" s="30"/>
      <c r="LJT22" s="30"/>
      <c r="LJU22" s="30"/>
      <c r="LJV22" s="30"/>
      <c r="LJW22" s="30"/>
      <c r="LJX22" s="30"/>
      <c r="LJY22" s="30"/>
      <c r="LJZ22" s="30"/>
      <c r="LKA22" s="30"/>
      <c r="LKB22" s="30"/>
      <c r="LKC22" s="30"/>
      <c r="LKD22" s="30"/>
      <c r="LKE22" s="30"/>
      <c r="LKF22" s="30"/>
      <c r="LKG22" s="30"/>
      <c r="LKH22" s="30"/>
      <c r="LKI22" s="30"/>
      <c r="LKJ22" s="30"/>
      <c r="LKK22" s="30"/>
      <c r="LKL22" s="30"/>
      <c r="LKM22" s="30"/>
      <c r="LKN22" s="30"/>
      <c r="LKO22" s="30"/>
      <c r="LKP22" s="30"/>
      <c r="LKQ22" s="30"/>
      <c r="LKR22" s="30"/>
      <c r="LKS22" s="30"/>
      <c r="LKT22" s="30"/>
      <c r="LKU22" s="30"/>
      <c r="LKV22" s="30"/>
      <c r="LKW22" s="30"/>
      <c r="LKX22" s="30"/>
      <c r="LKY22" s="30"/>
      <c r="LKZ22" s="30"/>
      <c r="LLA22" s="30"/>
      <c r="LLB22" s="30"/>
      <c r="LLC22" s="30"/>
      <c r="LLD22" s="30"/>
      <c r="LLE22" s="30"/>
      <c r="LLF22" s="30"/>
      <c r="LLG22" s="30"/>
      <c r="LLH22" s="30"/>
      <c r="LLI22" s="30"/>
      <c r="LLJ22" s="30"/>
      <c r="LLK22" s="30"/>
      <c r="LLL22" s="30"/>
      <c r="LLM22" s="30"/>
      <c r="LLN22" s="30"/>
      <c r="LLO22" s="30"/>
      <c r="LLP22" s="30"/>
      <c r="LLQ22" s="30"/>
      <c r="LLR22" s="30"/>
      <c r="LLS22" s="30"/>
      <c r="LLT22" s="30"/>
      <c r="LLU22" s="30"/>
      <c r="LLV22" s="30"/>
      <c r="LLW22" s="30"/>
      <c r="LLX22" s="30"/>
      <c r="LLY22" s="30"/>
      <c r="LLZ22" s="30"/>
      <c r="LMA22" s="30"/>
      <c r="LMB22" s="30"/>
      <c r="LMC22" s="30"/>
      <c r="LMD22" s="30"/>
      <c r="LME22" s="30"/>
      <c r="LMF22" s="30"/>
      <c r="LMG22" s="30"/>
      <c r="LMH22" s="30"/>
      <c r="LMI22" s="30"/>
      <c r="LMJ22" s="30"/>
      <c r="LMK22" s="30"/>
      <c r="LML22" s="30"/>
      <c r="LMM22" s="30"/>
      <c r="LMN22" s="30"/>
      <c r="LMO22" s="30"/>
      <c r="LMP22" s="30"/>
      <c r="LMQ22" s="30"/>
      <c r="LMR22" s="30"/>
      <c r="LMS22" s="30"/>
      <c r="LMT22" s="30"/>
      <c r="LMU22" s="30"/>
      <c r="LMV22" s="30"/>
      <c r="LMW22" s="30"/>
      <c r="LMX22" s="30"/>
      <c r="LMY22" s="30"/>
      <c r="LMZ22" s="30"/>
      <c r="LNA22" s="30"/>
      <c r="LNB22" s="30"/>
      <c r="LNC22" s="30"/>
      <c r="LND22" s="30"/>
      <c r="LNE22" s="30"/>
      <c r="LNF22" s="30"/>
      <c r="LNG22" s="30"/>
      <c r="LNH22" s="30"/>
      <c r="LNI22" s="30"/>
      <c r="LNJ22" s="30"/>
      <c r="LNK22" s="30"/>
      <c r="LNL22" s="30"/>
      <c r="LNM22" s="30"/>
      <c r="LNN22" s="30"/>
      <c r="LNO22" s="30"/>
      <c r="LNP22" s="30"/>
      <c r="LNQ22" s="30"/>
      <c r="LNR22" s="30"/>
      <c r="LNS22" s="30"/>
      <c r="LNT22" s="30"/>
      <c r="LNU22" s="30"/>
      <c r="LNV22" s="30"/>
      <c r="LNW22" s="30"/>
      <c r="LNX22" s="30"/>
      <c r="LNY22" s="30"/>
      <c r="LNZ22" s="30"/>
      <c r="LOA22" s="30"/>
      <c r="LOB22" s="30"/>
      <c r="LOC22" s="30"/>
      <c r="LOD22" s="30"/>
      <c r="LOE22" s="30"/>
      <c r="LOF22" s="30"/>
      <c r="LOG22" s="30"/>
      <c r="LOH22" s="30"/>
      <c r="LOI22" s="30"/>
      <c r="LOJ22" s="30"/>
      <c r="LOK22" s="30"/>
      <c r="LOL22" s="30"/>
      <c r="LOM22" s="30"/>
      <c r="LON22" s="30"/>
      <c r="LOO22" s="30"/>
      <c r="LOP22" s="30"/>
      <c r="LOQ22" s="30"/>
      <c r="LOR22" s="30"/>
      <c r="LOS22" s="30"/>
      <c r="LOT22" s="30"/>
      <c r="LOU22" s="30"/>
      <c r="LOV22" s="30"/>
      <c r="LOW22" s="30"/>
      <c r="LOX22" s="30"/>
      <c r="LOY22" s="30"/>
      <c r="LOZ22" s="30"/>
      <c r="LPA22" s="30"/>
      <c r="LPB22" s="30"/>
      <c r="LPC22" s="30"/>
      <c r="LPD22" s="30"/>
      <c r="LPE22" s="30"/>
      <c r="LPF22" s="30"/>
      <c r="LPG22" s="30"/>
      <c r="LPH22" s="30"/>
      <c r="LPI22" s="30"/>
      <c r="LPJ22" s="30"/>
      <c r="LPK22" s="30"/>
      <c r="LPL22" s="30"/>
      <c r="LPM22" s="30"/>
      <c r="LPN22" s="30"/>
      <c r="LPO22" s="30"/>
      <c r="LPP22" s="30"/>
      <c r="LPQ22" s="30"/>
      <c r="LPR22" s="30"/>
      <c r="LPS22" s="30"/>
      <c r="LPT22" s="30"/>
      <c r="LPU22" s="30"/>
      <c r="LPV22" s="30"/>
      <c r="LPW22" s="30"/>
      <c r="LPX22" s="30"/>
      <c r="LPY22" s="30"/>
      <c r="LPZ22" s="30"/>
      <c r="LQA22" s="30"/>
      <c r="LQB22" s="30"/>
      <c r="LQC22" s="30"/>
      <c r="LQD22" s="30"/>
      <c r="LQE22" s="30"/>
      <c r="LQF22" s="30"/>
      <c r="LQG22" s="30"/>
      <c r="LQH22" s="30"/>
      <c r="LQI22" s="30"/>
      <c r="LQJ22" s="30"/>
      <c r="LQK22" s="30"/>
      <c r="LQL22" s="30"/>
      <c r="LQM22" s="30"/>
      <c r="LQN22" s="30"/>
      <c r="LQO22" s="30"/>
      <c r="LQP22" s="30"/>
      <c r="LQQ22" s="30"/>
      <c r="LQR22" s="30"/>
      <c r="LQS22" s="30"/>
      <c r="LQT22" s="30"/>
      <c r="LQU22" s="30"/>
      <c r="LQV22" s="30"/>
      <c r="LQW22" s="30"/>
      <c r="LQX22" s="30"/>
      <c r="LQY22" s="30"/>
      <c r="LQZ22" s="30"/>
      <c r="LRA22" s="30"/>
      <c r="LRB22" s="30"/>
      <c r="LRC22" s="30"/>
      <c r="LRD22" s="30"/>
      <c r="LRE22" s="30"/>
      <c r="LRF22" s="30"/>
      <c r="LRG22" s="30"/>
      <c r="LRH22" s="30"/>
      <c r="LRI22" s="30"/>
      <c r="LRJ22" s="30"/>
      <c r="LRK22" s="30"/>
      <c r="LRL22" s="30"/>
      <c r="LRM22" s="30"/>
      <c r="LRN22" s="30"/>
      <c r="LRO22" s="30"/>
      <c r="LRP22" s="30"/>
      <c r="LRQ22" s="30"/>
      <c r="LRR22" s="30"/>
      <c r="LRS22" s="30"/>
      <c r="LRT22" s="30"/>
      <c r="LRU22" s="30"/>
      <c r="LRV22" s="30"/>
      <c r="LRW22" s="30"/>
      <c r="LRX22" s="30"/>
      <c r="LRY22" s="30"/>
      <c r="LRZ22" s="30"/>
      <c r="LSA22" s="30"/>
      <c r="LSB22" s="30"/>
      <c r="LSC22" s="30"/>
      <c r="LSD22" s="30"/>
      <c r="LSE22" s="30"/>
      <c r="LSF22" s="30"/>
      <c r="LSG22" s="30"/>
      <c r="LSH22" s="30"/>
      <c r="LSI22" s="30"/>
      <c r="LSJ22" s="30"/>
      <c r="LSK22" s="30"/>
      <c r="LSL22" s="30"/>
      <c r="LSM22" s="30"/>
      <c r="LSN22" s="30"/>
      <c r="LSO22" s="30"/>
      <c r="LSP22" s="30"/>
      <c r="LSQ22" s="30"/>
      <c r="LSR22" s="30"/>
      <c r="LSS22" s="30"/>
      <c r="LST22" s="30"/>
      <c r="LSU22" s="30"/>
      <c r="LSV22" s="30"/>
      <c r="LSW22" s="30"/>
      <c r="LSX22" s="30"/>
      <c r="LSY22" s="30"/>
      <c r="LSZ22" s="30"/>
      <c r="LTA22" s="30"/>
      <c r="LTB22" s="30"/>
      <c r="LTC22" s="30"/>
      <c r="LTD22" s="30"/>
      <c r="LTE22" s="30"/>
      <c r="LTF22" s="30"/>
      <c r="LTG22" s="30"/>
      <c r="LTH22" s="30"/>
      <c r="LTI22" s="30"/>
      <c r="LTJ22" s="30"/>
      <c r="LTK22" s="30"/>
      <c r="LTL22" s="30"/>
      <c r="LTM22" s="30"/>
      <c r="LTN22" s="30"/>
      <c r="LTO22" s="30"/>
      <c r="LTP22" s="30"/>
      <c r="LTQ22" s="30"/>
      <c r="LTR22" s="30"/>
      <c r="LTS22" s="30"/>
      <c r="LTT22" s="30"/>
      <c r="LTU22" s="30"/>
      <c r="LTV22" s="30"/>
      <c r="LTW22" s="30"/>
      <c r="LTX22" s="30"/>
      <c r="LTY22" s="30"/>
      <c r="LTZ22" s="30"/>
      <c r="LUA22" s="30"/>
      <c r="LUB22" s="30"/>
      <c r="LUC22" s="30"/>
      <c r="LUD22" s="30"/>
      <c r="LUE22" s="30"/>
      <c r="LUF22" s="30"/>
      <c r="LUG22" s="30"/>
      <c r="LUH22" s="30"/>
      <c r="LUI22" s="30"/>
      <c r="LUJ22" s="30"/>
      <c r="LUK22" s="30"/>
      <c r="LUL22" s="30"/>
      <c r="LUM22" s="30"/>
      <c r="LUN22" s="30"/>
      <c r="LUO22" s="30"/>
      <c r="LUP22" s="30"/>
      <c r="LUQ22" s="30"/>
      <c r="LUR22" s="30"/>
      <c r="LUS22" s="30"/>
      <c r="LUT22" s="30"/>
      <c r="LUU22" s="30"/>
      <c r="LUV22" s="30"/>
      <c r="LUW22" s="30"/>
      <c r="LUX22" s="30"/>
      <c r="LUY22" s="30"/>
      <c r="LUZ22" s="30"/>
      <c r="LVA22" s="30"/>
      <c r="LVB22" s="30"/>
      <c r="LVC22" s="30"/>
      <c r="LVD22" s="30"/>
      <c r="LVE22" s="30"/>
      <c r="LVF22" s="30"/>
      <c r="LVG22" s="30"/>
      <c r="LVH22" s="30"/>
      <c r="LVI22" s="30"/>
      <c r="LVJ22" s="30"/>
      <c r="LVK22" s="30"/>
      <c r="LVL22" s="30"/>
      <c r="LVM22" s="30"/>
      <c r="LVN22" s="30"/>
      <c r="LVO22" s="30"/>
      <c r="LVP22" s="30"/>
      <c r="LVQ22" s="30"/>
      <c r="LVR22" s="30"/>
      <c r="LVS22" s="30"/>
      <c r="LVT22" s="30"/>
      <c r="LVU22" s="30"/>
      <c r="LVV22" s="30"/>
      <c r="LVW22" s="30"/>
      <c r="LVX22" s="30"/>
      <c r="LVY22" s="30"/>
      <c r="LVZ22" s="30"/>
      <c r="LWA22" s="30"/>
      <c r="LWB22" s="30"/>
      <c r="LWC22" s="30"/>
      <c r="LWD22" s="30"/>
      <c r="LWE22" s="30"/>
      <c r="LWF22" s="30"/>
      <c r="LWG22" s="30"/>
      <c r="LWH22" s="30"/>
      <c r="LWI22" s="30"/>
      <c r="LWJ22" s="30"/>
      <c r="LWK22" s="30"/>
      <c r="LWL22" s="30"/>
      <c r="LWM22" s="30"/>
      <c r="LWN22" s="30"/>
      <c r="LWO22" s="30"/>
      <c r="LWP22" s="30"/>
      <c r="LWQ22" s="30"/>
      <c r="LWR22" s="30"/>
      <c r="LWS22" s="30"/>
      <c r="LWT22" s="30"/>
      <c r="LWU22" s="30"/>
      <c r="LWV22" s="30"/>
      <c r="LWW22" s="30"/>
      <c r="LWX22" s="30"/>
      <c r="LWY22" s="30"/>
      <c r="LWZ22" s="30"/>
      <c r="LXA22" s="30"/>
      <c r="LXB22" s="30"/>
      <c r="LXC22" s="30"/>
      <c r="LXD22" s="30"/>
      <c r="LXE22" s="30"/>
      <c r="LXF22" s="30"/>
      <c r="LXG22" s="30"/>
      <c r="LXH22" s="30"/>
      <c r="LXI22" s="30"/>
      <c r="LXJ22" s="30"/>
      <c r="LXK22" s="30"/>
      <c r="LXL22" s="30"/>
      <c r="LXM22" s="30"/>
      <c r="LXN22" s="30"/>
      <c r="LXO22" s="30"/>
      <c r="LXP22" s="30"/>
      <c r="LXQ22" s="30"/>
      <c r="LXR22" s="30"/>
      <c r="LXS22" s="30"/>
      <c r="LXT22" s="30"/>
      <c r="LXU22" s="30"/>
      <c r="LXV22" s="30"/>
      <c r="LXW22" s="30"/>
      <c r="LXX22" s="30"/>
      <c r="LXY22" s="30"/>
      <c r="LXZ22" s="30"/>
      <c r="LYA22" s="30"/>
      <c r="LYB22" s="30"/>
      <c r="LYC22" s="30"/>
      <c r="LYD22" s="30"/>
      <c r="LYE22" s="30"/>
      <c r="LYF22" s="30"/>
      <c r="LYG22" s="30"/>
      <c r="LYH22" s="30"/>
      <c r="LYI22" s="30"/>
      <c r="LYJ22" s="30"/>
      <c r="LYK22" s="30"/>
      <c r="LYL22" s="30"/>
      <c r="LYM22" s="30"/>
      <c r="LYN22" s="30"/>
      <c r="LYO22" s="30"/>
      <c r="LYP22" s="30"/>
      <c r="LYQ22" s="30"/>
      <c r="LYR22" s="30"/>
      <c r="LYS22" s="30"/>
      <c r="LYT22" s="30"/>
      <c r="LYU22" s="30"/>
      <c r="LYV22" s="30"/>
      <c r="LYW22" s="30"/>
      <c r="LYX22" s="30"/>
      <c r="LYY22" s="30"/>
      <c r="LYZ22" s="30"/>
      <c r="LZA22" s="30"/>
      <c r="LZB22" s="30"/>
      <c r="LZC22" s="30"/>
      <c r="LZD22" s="30"/>
      <c r="LZE22" s="30"/>
      <c r="LZF22" s="30"/>
      <c r="LZG22" s="30"/>
      <c r="LZH22" s="30"/>
      <c r="LZI22" s="30"/>
      <c r="LZJ22" s="30"/>
      <c r="LZK22" s="30"/>
      <c r="LZL22" s="30"/>
      <c r="LZM22" s="30"/>
      <c r="LZN22" s="30"/>
      <c r="LZO22" s="30"/>
      <c r="LZP22" s="30"/>
      <c r="LZQ22" s="30"/>
      <c r="LZR22" s="30"/>
      <c r="LZS22" s="30"/>
      <c r="LZT22" s="30"/>
      <c r="LZU22" s="30"/>
      <c r="LZV22" s="30"/>
      <c r="LZW22" s="30"/>
      <c r="LZX22" s="30"/>
      <c r="LZY22" s="30"/>
      <c r="LZZ22" s="30"/>
      <c r="MAA22" s="30"/>
      <c r="MAB22" s="30"/>
      <c r="MAC22" s="30"/>
      <c r="MAD22" s="30"/>
      <c r="MAE22" s="30"/>
      <c r="MAF22" s="30"/>
      <c r="MAG22" s="30"/>
      <c r="MAH22" s="30"/>
      <c r="MAI22" s="30"/>
      <c r="MAJ22" s="30"/>
      <c r="MAK22" s="30"/>
      <c r="MAL22" s="30"/>
      <c r="MAM22" s="30"/>
      <c r="MAN22" s="30"/>
      <c r="MAO22" s="30"/>
      <c r="MAP22" s="30"/>
      <c r="MAQ22" s="30"/>
      <c r="MAR22" s="30"/>
      <c r="MAS22" s="30"/>
      <c r="MAT22" s="30"/>
      <c r="MAU22" s="30"/>
      <c r="MAV22" s="30"/>
      <c r="MAW22" s="30"/>
      <c r="MAX22" s="30"/>
      <c r="MAY22" s="30"/>
      <c r="MAZ22" s="30"/>
      <c r="MBA22" s="30"/>
      <c r="MBB22" s="30"/>
      <c r="MBC22" s="30"/>
      <c r="MBD22" s="30"/>
      <c r="MBE22" s="30"/>
      <c r="MBF22" s="30"/>
      <c r="MBG22" s="30"/>
      <c r="MBH22" s="30"/>
      <c r="MBI22" s="30"/>
      <c r="MBJ22" s="30"/>
      <c r="MBK22" s="30"/>
      <c r="MBL22" s="30"/>
      <c r="MBM22" s="30"/>
      <c r="MBN22" s="30"/>
      <c r="MBO22" s="30"/>
      <c r="MBP22" s="30"/>
      <c r="MBQ22" s="30"/>
      <c r="MBR22" s="30"/>
      <c r="MBS22" s="30"/>
      <c r="MBT22" s="30"/>
      <c r="MBU22" s="30"/>
      <c r="MBV22" s="30"/>
      <c r="MBW22" s="30"/>
      <c r="MBX22" s="30"/>
      <c r="MBY22" s="30"/>
      <c r="MBZ22" s="30"/>
      <c r="MCA22" s="30"/>
      <c r="MCB22" s="30"/>
      <c r="MCC22" s="30"/>
      <c r="MCD22" s="30"/>
      <c r="MCE22" s="30"/>
      <c r="MCF22" s="30"/>
      <c r="MCG22" s="30"/>
      <c r="MCH22" s="30"/>
      <c r="MCI22" s="30"/>
      <c r="MCJ22" s="30"/>
      <c r="MCK22" s="30"/>
      <c r="MCL22" s="30"/>
      <c r="MCM22" s="30"/>
      <c r="MCN22" s="30"/>
      <c r="MCO22" s="30"/>
      <c r="MCP22" s="30"/>
      <c r="MCQ22" s="30"/>
      <c r="MCR22" s="30"/>
      <c r="MCS22" s="30"/>
      <c r="MCT22" s="30"/>
      <c r="MCU22" s="30"/>
      <c r="MCV22" s="30"/>
      <c r="MCW22" s="30"/>
      <c r="MCX22" s="30"/>
      <c r="MCY22" s="30"/>
      <c r="MCZ22" s="30"/>
      <c r="MDA22" s="30"/>
      <c r="MDB22" s="30"/>
      <c r="MDC22" s="30"/>
      <c r="MDD22" s="30"/>
      <c r="MDE22" s="30"/>
      <c r="MDF22" s="30"/>
      <c r="MDG22" s="30"/>
      <c r="MDH22" s="30"/>
      <c r="MDI22" s="30"/>
      <c r="MDJ22" s="30"/>
      <c r="MDK22" s="30"/>
      <c r="MDL22" s="30"/>
      <c r="MDM22" s="30"/>
      <c r="MDN22" s="30"/>
      <c r="MDO22" s="30"/>
      <c r="MDP22" s="30"/>
      <c r="MDQ22" s="30"/>
      <c r="MDR22" s="30"/>
      <c r="MDS22" s="30"/>
      <c r="MDT22" s="30"/>
      <c r="MDU22" s="30"/>
      <c r="MDV22" s="30"/>
      <c r="MDW22" s="30"/>
      <c r="MDX22" s="30"/>
      <c r="MDY22" s="30"/>
      <c r="MDZ22" s="30"/>
      <c r="MEA22" s="30"/>
      <c r="MEB22" s="30"/>
      <c r="MEC22" s="30"/>
      <c r="MED22" s="30"/>
      <c r="MEE22" s="30"/>
      <c r="MEF22" s="30"/>
      <c r="MEG22" s="30"/>
      <c r="MEH22" s="30"/>
      <c r="MEI22" s="30"/>
      <c r="MEJ22" s="30"/>
      <c r="MEK22" s="30"/>
      <c r="MEL22" s="30"/>
      <c r="MEM22" s="30"/>
      <c r="MEN22" s="30"/>
      <c r="MEO22" s="30"/>
      <c r="MEP22" s="30"/>
      <c r="MEQ22" s="30"/>
      <c r="MER22" s="30"/>
      <c r="MES22" s="30"/>
      <c r="MET22" s="30"/>
      <c r="MEU22" s="30"/>
      <c r="MEV22" s="30"/>
      <c r="MEW22" s="30"/>
      <c r="MEX22" s="30"/>
      <c r="MEY22" s="30"/>
      <c r="MEZ22" s="30"/>
      <c r="MFA22" s="30"/>
      <c r="MFB22" s="30"/>
      <c r="MFC22" s="30"/>
      <c r="MFD22" s="30"/>
      <c r="MFE22" s="30"/>
      <c r="MFF22" s="30"/>
      <c r="MFG22" s="30"/>
      <c r="MFH22" s="30"/>
      <c r="MFI22" s="30"/>
      <c r="MFJ22" s="30"/>
      <c r="MFK22" s="30"/>
      <c r="MFL22" s="30"/>
      <c r="MFM22" s="30"/>
      <c r="MFN22" s="30"/>
      <c r="MFO22" s="30"/>
      <c r="MFP22" s="30"/>
      <c r="MFQ22" s="30"/>
      <c r="MFR22" s="30"/>
      <c r="MFS22" s="30"/>
      <c r="MFT22" s="30"/>
      <c r="MFU22" s="30"/>
      <c r="MFV22" s="30"/>
      <c r="MFW22" s="30"/>
      <c r="MFX22" s="30"/>
      <c r="MFY22" s="30"/>
      <c r="MFZ22" s="30"/>
      <c r="MGA22" s="30"/>
      <c r="MGB22" s="30"/>
      <c r="MGC22" s="30"/>
      <c r="MGD22" s="30"/>
      <c r="MGE22" s="30"/>
      <c r="MGF22" s="30"/>
      <c r="MGG22" s="30"/>
      <c r="MGH22" s="30"/>
      <c r="MGI22" s="30"/>
      <c r="MGJ22" s="30"/>
      <c r="MGK22" s="30"/>
      <c r="MGL22" s="30"/>
      <c r="MGM22" s="30"/>
      <c r="MGN22" s="30"/>
      <c r="MGO22" s="30"/>
      <c r="MGP22" s="30"/>
      <c r="MGQ22" s="30"/>
      <c r="MGR22" s="30"/>
      <c r="MGS22" s="30"/>
      <c r="MGT22" s="30"/>
      <c r="MGU22" s="30"/>
      <c r="MGV22" s="30"/>
      <c r="MGW22" s="30"/>
      <c r="MGX22" s="30"/>
      <c r="MGY22" s="30"/>
      <c r="MGZ22" s="30"/>
      <c r="MHA22" s="30"/>
      <c r="MHB22" s="30"/>
      <c r="MHC22" s="30"/>
      <c r="MHD22" s="30"/>
      <c r="MHE22" s="30"/>
      <c r="MHF22" s="30"/>
      <c r="MHG22" s="30"/>
      <c r="MHH22" s="30"/>
      <c r="MHI22" s="30"/>
      <c r="MHJ22" s="30"/>
      <c r="MHK22" s="30"/>
      <c r="MHL22" s="30"/>
      <c r="MHM22" s="30"/>
      <c r="MHN22" s="30"/>
      <c r="MHO22" s="30"/>
      <c r="MHP22" s="30"/>
      <c r="MHQ22" s="30"/>
      <c r="MHR22" s="30"/>
      <c r="MHS22" s="30"/>
      <c r="MHT22" s="30"/>
      <c r="MHU22" s="30"/>
      <c r="MHV22" s="30"/>
      <c r="MHW22" s="30"/>
      <c r="MHX22" s="30"/>
      <c r="MHY22" s="30"/>
      <c r="MHZ22" s="30"/>
      <c r="MIA22" s="30"/>
      <c r="MIB22" s="30"/>
      <c r="MIC22" s="30"/>
      <c r="MID22" s="30"/>
      <c r="MIE22" s="30"/>
      <c r="MIF22" s="30"/>
      <c r="MIG22" s="30"/>
      <c r="MIH22" s="30"/>
      <c r="MII22" s="30"/>
      <c r="MIJ22" s="30"/>
      <c r="MIK22" s="30"/>
      <c r="MIL22" s="30"/>
      <c r="MIM22" s="30"/>
      <c r="MIN22" s="30"/>
      <c r="MIO22" s="30"/>
      <c r="MIP22" s="30"/>
      <c r="MIQ22" s="30"/>
      <c r="MIR22" s="30"/>
      <c r="MIS22" s="30"/>
      <c r="MIT22" s="30"/>
      <c r="MIU22" s="30"/>
      <c r="MIV22" s="30"/>
      <c r="MIW22" s="30"/>
      <c r="MIX22" s="30"/>
      <c r="MIY22" s="30"/>
      <c r="MIZ22" s="30"/>
      <c r="MJA22" s="30"/>
      <c r="MJB22" s="30"/>
      <c r="MJC22" s="30"/>
      <c r="MJD22" s="30"/>
      <c r="MJE22" s="30"/>
      <c r="MJF22" s="30"/>
      <c r="MJG22" s="30"/>
      <c r="MJH22" s="30"/>
      <c r="MJI22" s="30"/>
      <c r="MJJ22" s="30"/>
      <c r="MJK22" s="30"/>
      <c r="MJL22" s="30"/>
      <c r="MJM22" s="30"/>
      <c r="MJN22" s="30"/>
      <c r="MJO22" s="30"/>
      <c r="MJP22" s="30"/>
      <c r="MJQ22" s="30"/>
      <c r="MJR22" s="30"/>
      <c r="MJS22" s="30"/>
      <c r="MJT22" s="30"/>
      <c r="MJU22" s="30"/>
      <c r="MJV22" s="30"/>
      <c r="MJW22" s="30"/>
      <c r="MJX22" s="30"/>
      <c r="MJY22" s="30"/>
      <c r="MJZ22" s="30"/>
      <c r="MKA22" s="30"/>
      <c r="MKB22" s="30"/>
      <c r="MKC22" s="30"/>
      <c r="MKD22" s="30"/>
      <c r="MKE22" s="30"/>
      <c r="MKF22" s="30"/>
      <c r="MKG22" s="30"/>
      <c r="MKH22" s="30"/>
      <c r="MKI22" s="30"/>
      <c r="MKJ22" s="30"/>
      <c r="MKK22" s="30"/>
      <c r="MKL22" s="30"/>
      <c r="MKM22" s="30"/>
      <c r="MKN22" s="30"/>
      <c r="MKO22" s="30"/>
      <c r="MKP22" s="30"/>
      <c r="MKQ22" s="30"/>
      <c r="MKR22" s="30"/>
      <c r="MKS22" s="30"/>
      <c r="MKT22" s="30"/>
      <c r="MKU22" s="30"/>
      <c r="MKV22" s="30"/>
      <c r="MKW22" s="30"/>
      <c r="MKX22" s="30"/>
      <c r="MKY22" s="30"/>
      <c r="MKZ22" s="30"/>
      <c r="MLA22" s="30"/>
      <c r="MLB22" s="30"/>
      <c r="MLC22" s="30"/>
      <c r="MLD22" s="30"/>
      <c r="MLE22" s="30"/>
      <c r="MLF22" s="30"/>
      <c r="MLG22" s="30"/>
      <c r="MLH22" s="30"/>
      <c r="MLI22" s="30"/>
      <c r="MLJ22" s="30"/>
      <c r="MLK22" s="30"/>
      <c r="MLL22" s="30"/>
      <c r="MLM22" s="30"/>
      <c r="MLN22" s="30"/>
      <c r="MLO22" s="30"/>
      <c r="MLP22" s="30"/>
      <c r="MLQ22" s="30"/>
      <c r="MLR22" s="30"/>
      <c r="MLS22" s="30"/>
      <c r="MLT22" s="30"/>
      <c r="MLU22" s="30"/>
      <c r="MLV22" s="30"/>
      <c r="MLW22" s="30"/>
      <c r="MLX22" s="30"/>
      <c r="MLY22" s="30"/>
      <c r="MLZ22" s="30"/>
      <c r="MMA22" s="30"/>
      <c r="MMB22" s="30"/>
      <c r="MMC22" s="30"/>
      <c r="MMD22" s="30"/>
      <c r="MME22" s="30"/>
      <c r="MMF22" s="30"/>
      <c r="MMG22" s="30"/>
      <c r="MMH22" s="30"/>
      <c r="MMI22" s="30"/>
      <c r="MMJ22" s="30"/>
      <c r="MMK22" s="30"/>
      <c r="MML22" s="30"/>
      <c r="MMM22" s="30"/>
      <c r="MMN22" s="30"/>
      <c r="MMO22" s="30"/>
      <c r="MMP22" s="30"/>
      <c r="MMQ22" s="30"/>
      <c r="MMR22" s="30"/>
      <c r="MMS22" s="30"/>
      <c r="MMT22" s="30"/>
      <c r="MMU22" s="30"/>
      <c r="MMV22" s="30"/>
      <c r="MMW22" s="30"/>
      <c r="MMX22" s="30"/>
      <c r="MMY22" s="30"/>
      <c r="MMZ22" s="30"/>
      <c r="MNA22" s="30"/>
      <c r="MNB22" s="30"/>
      <c r="MNC22" s="30"/>
      <c r="MND22" s="30"/>
      <c r="MNE22" s="30"/>
      <c r="MNF22" s="30"/>
      <c r="MNG22" s="30"/>
      <c r="MNH22" s="30"/>
      <c r="MNI22" s="30"/>
      <c r="MNJ22" s="30"/>
      <c r="MNK22" s="30"/>
      <c r="MNL22" s="30"/>
      <c r="MNM22" s="30"/>
      <c r="MNN22" s="30"/>
      <c r="MNO22" s="30"/>
      <c r="MNP22" s="30"/>
      <c r="MNQ22" s="30"/>
      <c r="MNR22" s="30"/>
      <c r="MNS22" s="30"/>
      <c r="MNT22" s="30"/>
      <c r="MNU22" s="30"/>
      <c r="MNV22" s="30"/>
      <c r="MNW22" s="30"/>
      <c r="MNX22" s="30"/>
      <c r="MNY22" s="30"/>
      <c r="MNZ22" s="30"/>
      <c r="MOA22" s="30"/>
      <c r="MOB22" s="30"/>
      <c r="MOC22" s="30"/>
      <c r="MOD22" s="30"/>
      <c r="MOE22" s="30"/>
      <c r="MOF22" s="30"/>
      <c r="MOG22" s="30"/>
      <c r="MOH22" s="30"/>
      <c r="MOI22" s="30"/>
      <c r="MOJ22" s="30"/>
      <c r="MOK22" s="30"/>
      <c r="MOL22" s="30"/>
      <c r="MOM22" s="30"/>
      <c r="MON22" s="30"/>
      <c r="MOO22" s="30"/>
      <c r="MOP22" s="30"/>
      <c r="MOQ22" s="30"/>
      <c r="MOR22" s="30"/>
      <c r="MOS22" s="30"/>
      <c r="MOT22" s="30"/>
      <c r="MOU22" s="30"/>
      <c r="MOV22" s="30"/>
      <c r="MOW22" s="30"/>
      <c r="MOX22" s="30"/>
      <c r="MOY22" s="30"/>
      <c r="MOZ22" s="30"/>
      <c r="MPA22" s="30"/>
      <c r="MPB22" s="30"/>
      <c r="MPC22" s="30"/>
      <c r="MPD22" s="30"/>
      <c r="MPE22" s="30"/>
      <c r="MPF22" s="30"/>
      <c r="MPG22" s="30"/>
      <c r="MPH22" s="30"/>
      <c r="MPI22" s="30"/>
      <c r="MPJ22" s="30"/>
      <c r="MPK22" s="30"/>
      <c r="MPL22" s="30"/>
      <c r="MPM22" s="30"/>
      <c r="MPN22" s="30"/>
      <c r="MPO22" s="30"/>
      <c r="MPP22" s="30"/>
      <c r="MPQ22" s="30"/>
      <c r="MPR22" s="30"/>
      <c r="MPS22" s="30"/>
      <c r="MPT22" s="30"/>
      <c r="MPU22" s="30"/>
      <c r="MPV22" s="30"/>
      <c r="MPW22" s="30"/>
      <c r="MPX22" s="30"/>
      <c r="MPY22" s="30"/>
      <c r="MPZ22" s="30"/>
      <c r="MQA22" s="30"/>
      <c r="MQB22" s="30"/>
      <c r="MQC22" s="30"/>
      <c r="MQD22" s="30"/>
      <c r="MQE22" s="30"/>
      <c r="MQF22" s="30"/>
      <c r="MQG22" s="30"/>
      <c r="MQH22" s="30"/>
      <c r="MQI22" s="30"/>
      <c r="MQJ22" s="30"/>
      <c r="MQK22" s="30"/>
      <c r="MQL22" s="30"/>
      <c r="MQM22" s="30"/>
      <c r="MQN22" s="30"/>
      <c r="MQO22" s="30"/>
      <c r="MQP22" s="30"/>
      <c r="MQQ22" s="30"/>
      <c r="MQR22" s="30"/>
      <c r="MQS22" s="30"/>
      <c r="MQT22" s="30"/>
      <c r="MQU22" s="30"/>
      <c r="MQV22" s="30"/>
      <c r="MQW22" s="30"/>
      <c r="MQX22" s="30"/>
      <c r="MQY22" s="30"/>
      <c r="MQZ22" s="30"/>
      <c r="MRA22" s="30"/>
      <c r="MRB22" s="30"/>
      <c r="MRC22" s="30"/>
      <c r="MRD22" s="30"/>
      <c r="MRE22" s="30"/>
      <c r="MRF22" s="30"/>
      <c r="MRG22" s="30"/>
      <c r="MRH22" s="30"/>
      <c r="MRI22" s="30"/>
      <c r="MRJ22" s="30"/>
      <c r="MRK22" s="30"/>
      <c r="MRL22" s="30"/>
      <c r="MRM22" s="30"/>
      <c r="MRN22" s="30"/>
      <c r="MRO22" s="30"/>
      <c r="MRP22" s="30"/>
      <c r="MRQ22" s="30"/>
      <c r="MRR22" s="30"/>
      <c r="MRS22" s="30"/>
      <c r="MRT22" s="30"/>
      <c r="MRU22" s="30"/>
      <c r="MRV22" s="30"/>
      <c r="MRW22" s="30"/>
      <c r="MRX22" s="30"/>
      <c r="MRY22" s="30"/>
      <c r="MRZ22" s="30"/>
      <c r="MSA22" s="30"/>
      <c r="MSB22" s="30"/>
      <c r="MSC22" s="30"/>
      <c r="MSD22" s="30"/>
      <c r="MSE22" s="30"/>
      <c r="MSF22" s="30"/>
      <c r="MSG22" s="30"/>
      <c r="MSH22" s="30"/>
      <c r="MSI22" s="30"/>
      <c r="MSJ22" s="30"/>
      <c r="MSK22" s="30"/>
      <c r="MSL22" s="30"/>
      <c r="MSM22" s="30"/>
      <c r="MSN22" s="30"/>
      <c r="MSO22" s="30"/>
      <c r="MSP22" s="30"/>
      <c r="MSQ22" s="30"/>
      <c r="MSR22" s="30"/>
      <c r="MSS22" s="30"/>
      <c r="MST22" s="30"/>
      <c r="MSU22" s="30"/>
      <c r="MSV22" s="30"/>
      <c r="MSW22" s="30"/>
      <c r="MSX22" s="30"/>
      <c r="MSY22" s="30"/>
      <c r="MSZ22" s="30"/>
      <c r="MTA22" s="30"/>
      <c r="MTB22" s="30"/>
      <c r="MTC22" s="30"/>
      <c r="MTD22" s="30"/>
      <c r="MTE22" s="30"/>
      <c r="MTF22" s="30"/>
      <c r="MTG22" s="30"/>
      <c r="MTH22" s="30"/>
      <c r="MTI22" s="30"/>
      <c r="MTJ22" s="30"/>
      <c r="MTK22" s="30"/>
      <c r="MTL22" s="30"/>
      <c r="MTM22" s="30"/>
      <c r="MTN22" s="30"/>
      <c r="MTO22" s="30"/>
      <c r="MTP22" s="30"/>
      <c r="MTQ22" s="30"/>
      <c r="MTR22" s="30"/>
      <c r="MTS22" s="30"/>
      <c r="MTT22" s="30"/>
      <c r="MTU22" s="30"/>
      <c r="MTV22" s="30"/>
      <c r="MTW22" s="30"/>
      <c r="MTX22" s="30"/>
      <c r="MTY22" s="30"/>
      <c r="MTZ22" s="30"/>
      <c r="MUA22" s="30"/>
      <c r="MUB22" s="30"/>
      <c r="MUC22" s="30"/>
      <c r="MUD22" s="30"/>
      <c r="MUE22" s="30"/>
      <c r="MUF22" s="30"/>
      <c r="MUG22" s="30"/>
      <c r="MUH22" s="30"/>
      <c r="MUI22" s="30"/>
      <c r="MUJ22" s="30"/>
      <c r="MUK22" s="30"/>
      <c r="MUL22" s="30"/>
      <c r="MUM22" s="30"/>
      <c r="MUN22" s="30"/>
      <c r="MUO22" s="30"/>
      <c r="MUP22" s="30"/>
      <c r="MUQ22" s="30"/>
      <c r="MUR22" s="30"/>
      <c r="MUS22" s="30"/>
      <c r="MUT22" s="30"/>
      <c r="MUU22" s="30"/>
      <c r="MUV22" s="30"/>
      <c r="MUW22" s="30"/>
      <c r="MUX22" s="30"/>
      <c r="MUY22" s="30"/>
      <c r="MUZ22" s="30"/>
      <c r="MVA22" s="30"/>
      <c r="MVB22" s="30"/>
      <c r="MVC22" s="30"/>
      <c r="MVD22" s="30"/>
      <c r="MVE22" s="30"/>
      <c r="MVF22" s="30"/>
      <c r="MVG22" s="30"/>
      <c r="MVH22" s="30"/>
      <c r="MVI22" s="30"/>
      <c r="MVJ22" s="30"/>
      <c r="MVK22" s="30"/>
      <c r="MVL22" s="30"/>
      <c r="MVM22" s="30"/>
      <c r="MVN22" s="30"/>
      <c r="MVO22" s="30"/>
      <c r="MVP22" s="30"/>
      <c r="MVQ22" s="30"/>
      <c r="MVR22" s="30"/>
      <c r="MVS22" s="30"/>
      <c r="MVT22" s="30"/>
      <c r="MVU22" s="30"/>
      <c r="MVV22" s="30"/>
      <c r="MVW22" s="30"/>
      <c r="MVX22" s="30"/>
      <c r="MVY22" s="30"/>
      <c r="MVZ22" s="30"/>
      <c r="MWA22" s="30"/>
      <c r="MWB22" s="30"/>
      <c r="MWC22" s="30"/>
      <c r="MWD22" s="30"/>
      <c r="MWE22" s="30"/>
      <c r="MWF22" s="30"/>
      <c r="MWG22" s="30"/>
      <c r="MWH22" s="30"/>
      <c r="MWI22" s="30"/>
      <c r="MWJ22" s="30"/>
      <c r="MWK22" s="30"/>
      <c r="MWL22" s="30"/>
      <c r="MWM22" s="30"/>
      <c r="MWN22" s="30"/>
      <c r="MWO22" s="30"/>
      <c r="MWP22" s="30"/>
      <c r="MWQ22" s="30"/>
      <c r="MWR22" s="30"/>
      <c r="MWS22" s="30"/>
      <c r="MWT22" s="30"/>
      <c r="MWU22" s="30"/>
      <c r="MWV22" s="30"/>
      <c r="MWW22" s="30"/>
      <c r="MWX22" s="30"/>
      <c r="MWY22" s="30"/>
      <c r="MWZ22" s="30"/>
      <c r="MXA22" s="30"/>
      <c r="MXB22" s="30"/>
      <c r="MXC22" s="30"/>
      <c r="MXD22" s="30"/>
      <c r="MXE22" s="30"/>
      <c r="MXF22" s="30"/>
      <c r="MXG22" s="30"/>
      <c r="MXH22" s="30"/>
      <c r="MXI22" s="30"/>
      <c r="MXJ22" s="30"/>
      <c r="MXK22" s="30"/>
      <c r="MXL22" s="30"/>
      <c r="MXM22" s="30"/>
      <c r="MXN22" s="30"/>
      <c r="MXO22" s="30"/>
      <c r="MXP22" s="30"/>
      <c r="MXQ22" s="30"/>
      <c r="MXR22" s="30"/>
      <c r="MXS22" s="30"/>
      <c r="MXT22" s="30"/>
      <c r="MXU22" s="30"/>
      <c r="MXV22" s="30"/>
      <c r="MXW22" s="30"/>
      <c r="MXX22" s="30"/>
      <c r="MXY22" s="30"/>
      <c r="MXZ22" s="30"/>
      <c r="MYA22" s="30"/>
      <c r="MYB22" s="30"/>
      <c r="MYC22" s="30"/>
      <c r="MYD22" s="30"/>
      <c r="MYE22" s="30"/>
      <c r="MYF22" s="30"/>
      <c r="MYG22" s="30"/>
      <c r="MYH22" s="30"/>
      <c r="MYI22" s="30"/>
      <c r="MYJ22" s="30"/>
      <c r="MYK22" s="30"/>
      <c r="MYL22" s="30"/>
      <c r="MYM22" s="30"/>
      <c r="MYN22" s="30"/>
      <c r="MYO22" s="30"/>
      <c r="MYP22" s="30"/>
      <c r="MYQ22" s="30"/>
      <c r="MYR22" s="30"/>
      <c r="MYS22" s="30"/>
      <c r="MYT22" s="30"/>
      <c r="MYU22" s="30"/>
      <c r="MYV22" s="30"/>
      <c r="MYW22" s="30"/>
      <c r="MYX22" s="30"/>
      <c r="MYY22" s="30"/>
      <c r="MYZ22" s="30"/>
      <c r="MZA22" s="30"/>
      <c r="MZB22" s="30"/>
      <c r="MZC22" s="30"/>
      <c r="MZD22" s="30"/>
      <c r="MZE22" s="30"/>
      <c r="MZF22" s="30"/>
      <c r="MZG22" s="30"/>
      <c r="MZH22" s="30"/>
      <c r="MZI22" s="30"/>
      <c r="MZJ22" s="30"/>
      <c r="MZK22" s="30"/>
      <c r="MZL22" s="30"/>
      <c r="MZM22" s="30"/>
      <c r="MZN22" s="30"/>
      <c r="MZO22" s="30"/>
      <c r="MZP22" s="30"/>
      <c r="MZQ22" s="30"/>
      <c r="MZR22" s="30"/>
      <c r="MZS22" s="30"/>
      <c r="MZT22" s="30"/>
      <c r="MZU22" s="30"/>
      <c r="MZV22" s="30"/>
      <c r="MZW22" s="30"/>
      <c r="MZX22" s="30"/>
      <c r="MZY22" s="30"/>
      <c r="MZZ22" s="30"/>
      <c r="NAA22" s="30"/>
      <c r="NAB22" s="30"/>
      <c r="NAC22" s="30"/>
      <c r="NAD22" s="30"/>
      <c r="NAE22" s="30"/>
      <c r="NAF22" s="30"/>
      <c r="NAG22" s="30"/>
      <c r="NAH22" s="30"/>
      <c r="NAI22" s="30"/>
      <c r="NAJ22" s="30"/>
      <c r="NAK22" s="30"/>
      <c r="NAL22" s="30"/>
      <c r="NAM22" s="30"/>
      <c r="NAN22" s="30"/>
      <c r="NAO22" s="30"/>
      <c r="NAP22" s="30"/>
      <c r="NAQ22" s="30"/>
      <c r="NAR22" s="30"/>
      <c r="NAS22" s="30"/>
      <c r="NAT22" s="30"/>
      <c r="NAU22" s="30"/>
      <c r="NAV22" s="30"/>
      <c r="NAW22" s="30"/>
      <c r="NAX22" s="30"/>
      <c r="NAY22" s="30"/>
      <c r="NAZ22" s="30"/>
      <c r="NBA22" s="30"/>
      <c r="NBB22" s="30"/>
      <c r="NBC22" s="30"/>
      <c r="NBD22" s="30"/>
      <c r="NBE22" s="30"/>
      <c r="NBF22" s="30"/>
      <c r="NBG22" s="30"/>
      <c r="NBH22" s="30"/>
      <c r="NBI22" s="30"/>
      <c r="NBJ22" s="30"/>
      <c r="NBK22" s="30"/>
      <c r="NBL22" s="30"/>
      <c r="NBM22" s="30"/>
      <c r="NBN22" s="30"/>
      <c r="NBO22" s="30"/>
      <c r="NBP22" s="30"/>
      <c r="NBQ22" s="30"/>
      <c r="NBR22" s="30"/>
      <c r="NBS22" s="30"/>
      <c r="NBT22" s="30"/>
      <c r="NBU22" s="30"/>
      <c r="NBV22" s="30"/>
      <c r="NBW22" s="30"/>
      <c r="NBX22" s="30"/>
      <c r="NBY22" s="30"/>
      <c r="NBZ22" s="30"/>
      <c r="NCA22" s="30"/>
      <c r="NCB22" s="30"/>
      <c r="NCC22" s="30"/>
      <c r="NCD22" s="30"/>
      <c r="NCE22" s="30"/>
      <c r="NCF22" s="30"/>
      <c r="NCG22" s="30"/>
      <c r="NCH22" s="30"/>
      <c r="NCI22" s="30"/>
      <c r="NCJ22" s="30"/>
      <c r="NCK22" s="30"/>
      <c r="NCL22" s="30"/>
      <c r="NCM22" s="30"/>
      <c r="NCN22" s="30"/>
      <c r="NCO22" s="30"/>
      <c r="NCP22" s="30"/>
      <c r="NCQ22" s="30"/>
      <c r="NCR22" s="30"/>
      <c r="NCS22" s="30"/>
      <c r="NCT22" s="30"/>
      <c r="NCU22" s="30"/>
      <c r="NCV22" s="30"/>
      <c r="NCW22" s="30"/>
      <c r="NCX22" s="30"/>
      <c r="NCY22" s="30"/>
      <c r="NCZ22" s="30"/>
      <c r="NDA22" s="30"/>
      <c r="NDB22" s="30"/>
      <c r="NDC22" s="30"/>
      <c r="NDD22" s="30"/>
      <c r="NDE22" s="30"/>
      <c r="NDF22" s="30"/>
      <c r="NDG22" s="30"/>
      <c r="NDH22" s="30"/>
      <c r="NDI22" s="30"/>
      <c r="NDJ22" s="30"/>
      <c r="NDK22" s="30"/>
      <c r="NDL22" s="30"/>
      <c r="NDM22" s="30"/>
      <c r="NDN22" s="30"/>
      <c r="NDO22" s="30"/>
      <c r="NDP22" s="30"/>
      <c r="NDQ22" s="30"/>
      <c r="NDR22" s="30"/>
      <c r="NDS22" s="30"/>
      <c r="NDT22" s="30"/>
      <c r="NDU22" s="30"/>
      <c r="NDV22" s="30"/>
      <c r="NDW22" s="30"/>
      <c r="NDX22" s="30"/>
      <c r="NDY22" s="30"/>
      <c r="NDZ22" s="30"/>
      <c r="NEA22" s="30"/>
      <c r="NEB22" s="30"/>
      <c r="NEC22" s="30"/>
      <c r="NED22" s="30"/>
      <c r="NEE22" s="30"/>
      <c r="NEF22" s="30"/>
      <c r="NEG22" s="30"/>
      <c r="NEH22" s="30"/>
      <c r="NEI22" s="30"/>
      <c r="NEJ22" s="30"/>
      <c r="NEK22" s="30"/>
      <c r="NEL22" s="30"/>
      <c r="NEM22" s="30"/>
      <c r="NEN22" s="30"/>
      <c r="NEO22" s="30"/>
      <c r="NEP22" s="30"/>
      <c r="NEQ22" s="30"/>
      <c r="NER22" s="30"/>
      <c r="NES22" s="30"/>
      <c r="NET22" s="30"/>
      <c r="NEU22" s="30"/>
      <c r="NEV22" s="30"/>
      <c r="NEW22" s="30"/>
      <c r="NEX22" s="30"/>
      <c r="NEY22" s="30"/>
      <c r="NEZ22" s="30"/>
      <c r="NFA22" s="30"/>
      <c r="NFB22" s="30"/>
      <c r="NFC22" s="30"/>
      <c r="NFD22" s="30"/>
      <c r="NFE22" s="30"/>
      <c r="NFF22" s="30"/>
      <c r="NFG22" s="30"/>
      <c r="NFH22" s="30"/>
      <c r="NFI22" s="30"/>
      <c r="NFJ22" s="30"/>
      <c r="NFK22" s="30"/>
      <c r="NFL22" s="30"/>
      <c r="NFM22" s="30"/>
      <c r="NFN22" s="30"/>
      <c r="NFO22" s="30"/>
      <c r="NFP22" s="30"/>
      <c r="NFQ22" s="30"/>
      <c r="NFR22" s="30"/>
      <c r="NFS22" s="30"/>
      <c r="NFT22" s="30"/>
      <c r="NFU22" s="30"/>
      <c r="NFV22" s="30"/>
      <c r="NFW22" s="30"/>
      <c r="NFX22" s="30"/>
      <c r="NFY22" s="30"/>
      <c r="NFZ22" s="30"/>
      <c r="NGA22" s="30"/>
      <c r="NGB22" s="30"/>
      <c r="NGC22" s="30"/>
      <c r="NGD22" s="30"/>
      <c r="NGE22" s="30"/>
      <c r="NGF22" s="30"/>
      <c r="NGG22" s="30"/>
      <c r="NGH22" s="30"/>
      <c r="NGI22" s="30"/>
      <c r="NGJ22" s="30"/>
      <c r="NGK22" s="30"/>
      <c r="NGL22" s="30"/>
      <c r="NGM22" s="30"/>
      <c r="NGN22" s="30"/>
      <c r="NGO22" s="30"/>
      <c r="NGP22" s="30"/>
      <c r="NGQ22" s="30"/>
      <c r="NGR22" s="30"/>
      <c r="NGS22" s="30"/>
      <c r="NGT22" s="30"/>
      <c r="NGU22" s="30"/>
      <c r="NGV22" s="30"/>
      <c r="NGW22" s="30"/>
      <c r="NGX22" s="30"/>
      <c r="NGY22" s="30"/>
      <c r="NGZ22" s="30"/>
      <c r="NHA22" s="30"/>
      <c r="NHB22" s="30"/>
      <c r="NHC22" s="30"/>
      <c r="NHD22" s="30"/>
      <c r="NHE22" s="30"/>
      <c r="NHF22" s="30"/>
      <c r="NHG22" s="30"/>
      <c r="NHH22" s="30"/>
      <c r="NHI22" s="30"/>
      <c r="NHJ22" s="30"/>
      <c r="NHK22" s="30"/>
      <c r="NHL22" s="30"/>
      <c r="NHM22" s="30"/>
      <c r="NHN22" s="30"/>
      <c r="NHO22" s="30"/>
      <c r="NHP22" s="30"/>
      <c r="NHQ22" s="30"/>
      <c r="NHR22" s="30"/>
      <c r="NHS22" s="30"/>
      <c r="NHT22" s="30"/>
      <c r="NHU22" s="30"/>
      <c r="NHV22" s="30"/>
      <c r="NHW22" s="30"/>
      <c r="NHX22" s="30"/>
      <c r="NHY22" s="30"/>
      <c r="NHZ22" s="30"/>
      <c r="NIA22" s="30"/>
      <c r="NIB22" s="30"/>
      <c r="NIC22" s="30"/>
      <c r="NID22" s="30"/>
      <c r="NIE22" s="30"/>
      <c r="NIF22" s="30"/>
      <c r="NIG22" s="30"/>
      <c r="NIH22" s="30"/>
      <c r="NII22" s="30"/>
      <c r="NIJ22" s="30"/>
      <c r="NIK22" s="30"/>
      <c r="NIL22" s="30"/>
      <c r="NIM22" s="30"/>
      <c r="NIN22" s="30"/>
      <c r="NIO22" s="30"/>
      <c r="NIP22" s="30"/>
      <c r="NIQ22" s="30"/>
      <c r="NIR22" s="30"/>
      <c r="NIS22" s="30"/>
      <c r="NIT22" s="30"/>
      <c r="NIU22" s="30"/>
      <c r="NIV22" s="30"/>
      <c r="NIW22" s="30"/>
      <c r="NIX22" s="30"/>
      <c r="NIY22" s="30"/>
      <c r="NIZ22" s="30"/>
      <c r="NJA22" s="30"/>
      <c r="NJB22" s="30"/>
      <c r="NJC22" s="30"/>
      <c r="NJD22" s="30"/>
      <c r="NJE22" s="30"/>
      <c r="NJF22" s="30"/>
      <c r="NJG22" s="30"/>
      <c r="NJH22" s="30"/>
      <c r="NJI22" s="30"/>
      <c r="NJJ22" s="30"/>
      <c r="NJK22" s="30"/>
      <c r="NJL22" s="30"/>
      <c r="NJM22" s="30"/>
      <c r="NJN22" s="30"/>
      <c r="NJO22" s="30"/>
      <c r="NJP22" s="30"/>
      <c r="NJQ22" s="30"/>
      <c r="NJR22" s="30"/>
      <c r="NJS22" s="30"/>
      <c r="NJT22" s="30"/>
      <c r="NJU22" s="30"/>
      <c r="NJV22" s="30"/>
      <c r="NJW22" s="30"/>
      <c r="NJX22" s="30"/>
      <c r="NJY22" s="30"/>
      <c r="NJZ22" s="30"/>
      <c r="NKA22" s="30"/>
      <c r="NKB22" s="30"/>
      <c r="NKC22" s="30"/>
      <c r="NKD22" s="30"/>
      <c r="NKE22" s="30"/>
      <c r="NKF22" s="30"/>
      <c r="NKG22" s="30"/>
      <c r="NKH22" s="30"/>
      <c r="NKI22" s="30"/>
      <c r="NKJ22" s="30"/>
      <c r="NKK22" s="30"/>
      <c r="NKL22" s="30"/>
      <c r="NKM22" s="30"/>
      <c r="NKN22" s="30"/>
      <c r="NKO22" s="30"/>
      <c r="NKP22" s="30"/>
      <c r="NKQ22" s="30"/>
      <c r="NKR22" s="30"/>
      <c r="NKS22" s="30"/>
      <c r="NKT22" s="30"/>
      <c r="NKU22" s="30"/>
      <c r="NKV22" s="30"/>
      <c r="NKW22" s="30"/>
      <c r="NKX22" s="30"/>
      <c r="NKY22" s="30"/>
      <c r="NKZ22" s="30"/>
      <c r="NLA22" s="30"/>
      <c r="NLB22" s="30"/>
      <c r="NLC22" s="30"/>
      <c r="NLD22" s="30"/>
      <c r="NLE22" s="30"/>
      <c r="NLF22" s="30"/>
      <c r="NLG22" s="30"/>
      <c r="NLH22" s="30"/>
      <c r="NLI22" s="30"/>
      <c r="NLJ22" s="30"/>
      <c r="NLK22" s="30"/>
      <c r="NLL22" s="30"/>
      <c r="NLM22" s="30"/>
      <c r="NLN22" s="30"/>
      <c r="NLO22" s="30"/>
      <c r="NLP22" s="30"/>
      <c r="NLQ22" s="30"/>
      <c r="NLR22" s="30"/>
      <c r="NLS22" s="30"/>
      <c r="NLT22" s="30"/>
      <c r="NLU22" s="30"/>
      <c r="NLV22" s="30"/>
      <c r="NLW22" s="30"/>
      <c r="NLX22" s="30"/>
      <c r="NLY22" s="30"/>
      <c r="NLZ22" s="30"/>
      <c r="NMA22" s="30"/>
      <c r="NMB22" s="30"/>
      <c r="NMC22" s="30"/>
      <c r="NMD22" s="30"/>
      <c r="NME22" s="30"/>
      <c r="NMF22" s="30"/>
      <c r="NMG22" s="30"/>
      <c r="NMH22" s="30"/>
      <c r="NMI22" s="30"/>
      <c r="NMJ22" s="30"/>
      <c r="NMK22" s="30"/>
      <c r="NML22" s="30"/>
      <c r="NMM22" s="30"/>
      <c r="NMN22" s="30"/>
      <c r="NMO22" s="30"/>
      <c r="NMP22" s="30"/>
      <c r="NMQ22" s="30"/>
      <c r="NMR22" s="30"/>
      <c r="NMS22" s="30"/>
      <c r="NMT22" s="30"/>
      <c r="NMU22" s="30"/>
      <c r="NMV22" s="30"/>
      <c r="NMW22" s="30"/>
      <c r="NMX22" s="30"/>
      <c r="NMY22" s="30"/>
      <c r="NMZ22" s="30"/>
      <c r="NNA22" s="30"/>
      <c r="NNB22" s="30"/>
      <c r="NNC22" s="30"/>
      <c r="NND22" s="30"/>
      <c r="NNE22" s="30"/>
      <c r="NNF22" s="30"/>
      <c r="NNG22" s="30"/>
      <c r="NNH22" s="30"/>
      <c r="NNI22" s="30"/>
      <c r="NNJ22" s="30"/>
      <c r="NNK22" s="30"/>
      <c r="NNL22" s="30"/>
      <c r="NNM22" s="30"/>
      <c r="NNN22" s="30"/>
      <c r="NNO22" s="30"/>
      <c r="NNP22" s="30"/>
      <c r="NNQ22" s="30"/>
      <c r="NNR22" s="30"/>
      <c r="NNS22" s="30"/>
      <c r="NNT22" s="30"/>
      <c r="NNU22" s="30"/>
      <c r="NNV22" s="30"/>
      <c r="NNW22" s="30"/>
      <c r="NNX22" s="30"/>
      <c r="NNY22" s="30"/>
      <c r="NNZ22" s="30"/>
      <c r="NOA22" s="30"/>
      <c r="NOB22" s="30"/>
      <c r="NOC22" s="30"/>
      <c r="NOD22" s="30"/>
      <c r="NOE22" s="30"/>
      <c r="NOF22" s="30"/>
      <c r="NOG22" s="30"/>
      <c r="NOH22" s="30"/>
      <c r="NOI22" s="30"/>
      <c r="NOJ22" s="30"/>
      <c r="NOK22" s="30"/>
      <c r="NOL22" s="30"/>
      <c r="NOM22" s="30"/>
      <c r="NON22" s="30"/>
      <c r="NOO22" s="30"/>
      <c r="NOP22" s="30"/>
      <c r="NOQ22" s="30"/>
      <c r="NOR22" s="30"/>
      <c r="NOS22" s="30"/>
      <c r="NOT22" s="30"/>
      <c r="NOU22" s="30"/>
      <c r="NOV22" s="30"/>
      <c r="NOW22" s="30"/>
      <c r="NOX22" s="30"/>
      <c r="NOY22" s="30"/>
      <c r="NOZ22" s="30"/>
      <c r="NPA22" s="30"/>
      <c r="NPB22" s="30"/>
      <c r="NPC22" s="30"/>
      <c r="NPD22" s="30"/>
      <c r="NPE22" s="30"/>
      <c r="NPF22" s="30"/>
      <c r="NPG22" s="30"/>
      <c r="NPH22" s="30"/>
      <c r="NPI22" s="30"/>
      <c r="NPJ22" s="30"/>
      <c r="NPK22" s="30"/>
      <c r="NPL22" s="30"/>
      <c r="NPM22" s="30"/>
      <c r="NPN22" s="30"/>
      <c r="NPO22" s="30"/>
      <c r="NPP22" s="30"/>
      <c r="NPQ22" s="30"/>
      <c r="NPR22" s="30"/>
      <c r="NPS22" s="30"/>
      <c r="NPT22" s="30"/>
      <c r="NPU22" s="30"/>
      <c r="NPV22" s="30"/>
      <c r="NPW22" s="30"/>
      <c r="NPX22" s="30"/>
      <c r="NPY22" s="30"/>
      <c r="NPZ22" s="30"/>
      <c r="NQA22" s="30"/>
      <c r="NQB22" s="30"/>
      <c r="NQC22" s="30"/>
      <c r="NQD22" s="30"/>
      <c r="NQE22" s="30"/>
      <c r="NQF22" s="30"/>
      <c r="NQG22" s="30"/>
      <c r="NQH22" s="30"/>
      <c r="NQI22" s="30"/>
      <c r="NQJ22" s="30"/>
      <c r="NQK22" s="30"/>
      <c r="NQL22" s="30"/>
      <c r="NQM22" s="30"/>
      <c r="NQN22" s="30"/>
      <c r="NQO22" s="30"/>
      <c r="NQP22" s="30"/>
      <c r="NQQ22" s="30"/>
      <c r="NQR22" s="30"/>
      <c r="NQS22" s="30"/>
      <c r="NQT22" s="30"/>
      <c r="NQU22" s="30"/>
      <c r="NQV22" s="30"/>
      <c r="NQW22" s="30"/>
      <c r="NQX22" s="30"/>
      <c r="NQY22" s="30"/>
      <c r="NQZ22" s="30"/>
      <c r="NRA22" s="30"/>
      <c r="NRB22" s="30"/>
      <c r="NRC22" s="30"/>
      <c r="NRD22" s="30"/>
      <c r="NRE22" s="30"/>
      <c r="NRF22" s="30"/>
      <c r="NRG22" s="30"/>
      <c r="NRH22" s="30"/>
      <c r="NRI22" s="30"/>
      <c r="NRJ22" s="30"/>
      <c r="NRK22" s="30"/>
      <c r="NRL22" s="30"/>
      <c r="NRM22" s="30"/>
      <c r="NRN22" s="30"/>
      <c r="NRO22" s="30"/>
      <c r="NRP22" s="30"/>
      <c r="NRQ22" s="30"/>
      <c r="NRR22" s="30"/>
      <c r="NRS22" s="30"/>
      <c r="NRT22" s="30"/>
      <c r="NRU22" s="30"/>
      <c r="NRV22" s="30"/>
      <c r="NRW22" s="30"/>
      <c r="NRX22" s="30"/>
      <c r="NRY22" s="30"/>
      <c r="NRZ22" s="30"/>
      <c r="NSA22" s="30"/>
      <c r="NSB22" s="30"/>
      <c r="NSC22" s="30"/>
      <c r="NSD22" s="30"/>
      <c r="NSE22" s="30"/>
      <c r="NSF22" s="30"/>
      <c r="NSG22" s="30"/>
      <c r="NSH22" s="30"/>
      <c r="NSI22" s="30"/>
      <c r="NSJ22" s="30"/>
      <c r="NSK22" s="30"/>
      <c r="NSL22" s="30"/>
      <c r="NSM22" s="30"/>
      <c r="NSN22" s="30"/>
      <c r="NSO22" s="30"/>
      <c r="NSP22" s="30"/>
      <c r="NSQ22" s="30"/>
      <c r="NSR22" s="30"/>
      <c r="NSS22" s="30"/>
      <c r="NST22" s="30"/>
      <c r="NSU22" s="30"/>
      <c r="NSV22" s="30"/>
      <c r="NSW22" s="30"/>
      <c r="NSX22" s="30"/>
      <c r="NSY22" s="30"/>
      <c r="NSZ22" s="30"/>
      <c r="NTA22" s="30"/>
      <c r="NTB22" s="30"/>
      <c r="NTC22" s="30"/>
      <c r="NTD22" s="30"/>
      <c r="NTE22" s="30"/>
      <c r="NTF22" s="30"/>
      <c r="NTG22" s="30"/>
      <c r="NTH22" s="30"/>
      <c r="NTI22" s="30"/>
      <c r="NTJ22" s="30"/>
      <c r="NTK22" s="30"/>
      <c r="NTL22" s="30"/>
      <c r="NTM22" s="30"/>
      <c r="NTN22" s="30"/>
      <c r="NTO22" s="30"/>
      <c r="NTP22" s="30"/>
      <c r="NTQ22" s="30"/>
      <c r="NTR22" s="30"/>
      <c r="NTS22" s="30"/>
      <c r="NTT22" s="30"/>
      <c r="NTU22" s="30"/>
      <c r="NTV22" s="30"/>
      <c r="NTW22" s="30"/>
      <c r="NTX22" s="30"/>
      <c r="NTY22" s="30"/>
      <c r="NTZ22" s="30"/>
      <c r="NUA22" s="30"/>
      <c r="NUB22" s="30"/>
      <c r="NUC22" s="30"/>
      <c r="NUD22" s="30"/>
      <c r="NUE22" s="30"/>
      <c r="NUF22" s="30"/>
      <c r="NUG22" s="30"/>
      <c r="NUH22" s="30"/>
      <c r="NUI22" s="30"/>
      <c r="NUJ22" s="30"/>
      <c r="NUK22" s="30"/>
      <c r="NUL22" s="30"/>
      <c r="NUM22" s="30"/>
      <c r="NUN22" s="30"/>
      <c r="NUO22" s="30"/>
      <c r="NUP22" s="30"/>
      <c r="NUQ22" s="30"/>
      <c r="NUR22" s="30"/>
      <c r="NUS22" s="30"/>
      <c r="NUT22" s="30"/>
      <c r="NUU22" s="30"/>
      <c r="NUV22" s="30"/>
      <c r="NUW22" s="30"/>
      <c r="NUX22" s="30"/>
      <c r="NUY22" s="30"/>
      <c r="NUZ22" s="30"/>
      <c r="NVA22" s="30"/>
      <c r="NVB22" s="30"/>
      <c r="NVC22" s="30"/>
      <c r="NVD22" s="30"/>
      <c r="NVE22" s="30"/>
      <c r="NVF22" s="30"/>
      <c r="NVG22" s="30"/>
      <c r="NVH22" s="30"/>
      <c r="NVI22" s="30"/>
      <c r="NVJ22" s="30"/>
      <c r="NVK22" s="30"/>
      <c r="NVL22" s="30"/>
      <c r="NVM22" s="30"/>
      <c r="NVN22" s="30"/>
      <c r="NVO22" s="30"/>
      <c r="NVP22" s="30"/>
      <c r="NVQ22" s="30"/>
      <c r="NVR22" s="30"/>
      <c r="NVS22" s="30"/>
      <c r="NVT22" s="30"/>
      <c r="NVU22" s="30"/>
      <c r="NVV22" s="30"/>
      <c r="NVW22" s="30"/>
      <c r="NVX22" s="30"/>
      <c r="NVY22" s="30"/>
      <c r="NVZ22" s="30"/>
      <c r="NWA22" s="30"/>
      <c r="NWB22" s="30"/>
      <c r="NWC22" s="30"/>
      <c r="NWD22" s="30"/>
      <c r="NWE22" s="30"/>
      <c r="NWF22" s="30"/>
      <c r="NWG22" s="30"/>
      <c r="NWH22" s="30"/>
      <c r="NWI22" s="30"/>
      <c r="NWJ22" s="30"/>
      <c r="NWK22" s="30"/>
      <c r="NWL22" s="30"/>
      <c r="NWM22" s="30"/>
      <c r="NWN22" s="30"/>
      <c r="NWO22" s="30"/>
      <c r="NWP22" s="30"/>
      <c r="NWQ22" s="30"/>
      <c r="NWR22" s="30"/>
      <c r="NWS22" s="30"/>
      <c r="NWT22" s="30"/>
      <c r="NWU22" s="30"/>
      <c r="NWV22" s="30"/>
      <c r="NWW22" s="30"/>
      <c r="NWX22" s="30"/>
      <c r="NWY22" s="30"/>
      <c r="NWZ22" s="30"/>
      <c r="NXA22" s="30"/>
      <c r="NXB22" s="30"/>
      <c r="NXC22" s="30"/>
      <c r="NXD22" s="30"/>
      <c r="NXE22" s="30"/>
      <c r="NXF22" s="30"/>
      <c r="NXG22" s="30"/>
      <c r="NXH22" s="30"/>
      <c r="NXI22" s="30"/>
      <c r="NXJ22" s="30"/>
      <c r="NXK22" s="30"/>
      <c r="NXL22" s="30"/>
      <c r="NXM22" s="30"/>
      <c r="NXN22" s="30"/>
      <c r="NXO22" s="30"/>
      <c r="NXP22" s="30"/>
      <c r="NXQ22" s="30"/>
      <c r="NXR22" s="30"/>
      <c r="NXS22" s="30"/>
      <c r="NXT22" s="30"/>
      <c r="NXU22" s="30"/>
      <c r="NXV22" s="30"/>
      <c r="NXW22" s="30"/>
      <c r="NXX22" s="30"/>
      <c r="NXY22" s="30"/>
      <c r="NXZ22" s="30"/>
      <c r="NYA22" s="30"/>
      <c r="NYB22" s="30"/>
      <c r="NYC22" s="30"/>
      <c r="NYD22" s="30"/>
      <c r="NYE22" s="30"/>
      <c r="NYF22" s="30"/>
      <c r="NYG22" s="30"/>
      <c r="NYH22" s="30"/>
      <c r="NYI22" s="30"/>
      <c r="NYJ22" s="30"/>
      <c r="NYK22" s="30"/>
      <c r="NYL22" s="30"/>
      <c r="NYM22" s="30"/>
      <c r="NYN22" s="30"/>
      <c r="NYO22" s="30"/>
      <c r="NYP22" s="30"/>
      <c r="NYQ22" s="30"/>
      <c r="NYR22" s="30"/>
      <c r="NYS22" s="30"/>
      <c r="NYT22" s="30"/>
      <c r="NYU22" s="30"/>
      <c r="NYV22" s="30"/>
      <c r="NYW22" s="30"/>
      <c r="NYX22" s="30"/>
      <c r="NYY22" s="30"/>
      <c r="NYZ22" s="30"/>
      <c r="NZA22" s="30"/>
      <c r="NZB22" s="30"/>
      <c r="NZC22" s="30"/>
      <c r="NZD22" s="30"/>
      <c r="NZE22" s="30"/>
      <c r="NZF22" s="30"/>
      <c r="NZG22" s="30"/>
      <c r="NZH22" s="30"/>
      <c r="NZI22" s="30"/>
      <c r="NZJ22" s="30"/>
      <c r="NZK22" s="30"/>
      <c r="NZL22" s="30"/>
      <c r="NZM22" s="30"/>
      <c r="NZN22" s="30"/>
      <c r="NZO22" s="30"/>
      <c r="NZP22" s="30"/>
      <c r="NZQ22" s="30"/>
      <c r="NZR22" s="30"/>
      <c r="NZS22" s="30"/>
      <c r="NZT22" s="30"/>
      <c r="NZU22" s="30"/>
      <c r="NZV22" s="30"/>
      <c r="NZW22" s="30"/>
      <c r="NZX22" s="30"/>
      <c r="NZY22" s="30"/>
      <c r="NZZ22" s="30"/>
      <c r="OAA22" s="30"/>
      <c r="OAB22" s="30"/>
      <c r="OAC22" s="30"/>
      <c r="OAD22" s="30"/>
      <c r="OAE22" s="30"/>
      <c r="OAF22" s="30"/>
      <c r="OAG22" s="30"/>
      <c r="OAH22" s="30"/>
      <c r="OAI22" s="30"/>
      <c r="OAJ22" s="30"/>
      <c r="OAK22" s="30"/>
      <c r="OAL22" s="30"/>
      <c r="OAM22" s="30"/>
      <c r="OAN22" s="30"/>
      <c r="OAO22" s="30"/>
      <c r="OAP22" s="30"/>
      <c r="OAQ22" s="30"/>
      <c r="OAR22" s="30"/>
      <c r="OAS22" s="30"/>
      <c r="OAT22" s="30"/>
      <c r="OAU22" s="30"/>
      <c r="OAV22" s="30"/>
      <c r="OAW22" s="30"/>
      <c r="OAX22" s="30"/>
      <c r="OAY22" s="30"/>
      <c r="OAZ22" s="30"/>
      <c r="OBA22" s="30"/>
      <c r="OBB22" s="30"/>
      <c r="OBC22" s="30"/>
      <c r="OBD22" s="30"/>
      <c r="OBE22" s="30"/>
      <c r="OBF22" s="30"/>
      <c r="OBG22" s="30"/>
      <c r="OBH22" s="30"/>
      <c r="OBI22" s="30"/>
      <c r="OBJ22" s="30"/>
      <c r="OBK22" s="30"/>
      <c r="OBL22" s="30"/>
      <c r="OBM22" s="30"/>
      <c r="OBN22" s="30"/>
      <c r="OBO22" s="30"/>
      <c r="OBP22" s="30"/>
      <c r="OBQ22" s="30"/>
      <c r="OBR22" s="30"/>
      <c r="OBS22" s="30"/>
      <c r="OBT22" s="30"/>
      <c r="OBU22" s="30"/>
      <c r="OBV22" s="30"/>
      <c r="OBW22" s="30"/>
      <c r="OBX22" s="30"/>
      <c r="OBY22" s="30"/>
      <c r="OBZ22" s="30"/>
      <c r="OCA22" s="30"/>
      <c r="OCB22" s="30"/>
      <c r="OCC22" s="30"/>
      <c r="OCD22" s="30"/>
      <c r="OCE22" s="30"/>
      <c r="OCF22" s="30"/>
      <c r="OCG22" s="30"/>
      <c r="OCH22" s="30"/>
      <c r="OCI22" s="30"/>
      <c r="OCJ22" s="30"/>
      <c r="OCK22" s="30"/>
      <c r="OCL22" s="30"/>
      <c r="OCM22" s="30"/>
      <c r="OCN22" s="30"/>
      <c r="OCO22" s="30"/>
      <c r="OCP22" s="30"/>
      <c r="OCQ22" s="30"/>
      <c r="OCR22" s="30"/>
      <c r="OCS22" s="30"/>
      <c r="OCT22" s="30"/>
      <c r="OCU22" s="30"/>
      <c r="OCV22" s="30"/>
      <c r="OCW22" s="30"/>
      <c r="OCX22" s="30"/>
      <c r="OCY22" s="30"/>
      <c r="OCZ22" s="30"/>
      <c r="ODA22" s="30"/>
      <c r="ODB22" s="30"/>
      <c r="ODC22" s="30"/>
      <c r="ODD22" s="30"/>
      <c r="ODE22" s="30"/>
      <c r="ODF22" s="30"/>
      <c r="ODG22" s="30"/>
      <c r="ODH22" s="30"/>
      <c r="ODI22" s="30"/>
      <c r="ODJ22" s="30"/>
      <c r="ODK22" s="30"/>
      <c r="ODL22" s="30"/>
      <c r="ODM22" s="30"/>
      <c r="ODN22" s="30"/>
      <c r="ODO22" s="30"/>
      <c r="ODP22" s="30"/>
      <c r="ODQ22" s="30"/>
      <c r="ODR22" s="30"/>
      <c r="ODS22" s="30"/>
      <c r="ODT22" s="30"/>
      <c r="ODU22" s="30"/>
      <c r="ODV22" s="30"/>
      <c r="ODW22" s="30"/>
      <c r="ODX22" s="30"/>
      <c r="ODY22" s="30"/>
      <c r="ODZ22" s="30"/>
      <c r="OEA22" s="30"/>
      <c r="OEB22" s="30"/>
      <c r="OEC22" s="30"/>
      <c r="OED22" s="30"/>
      <c r="OEE22" s="30"/>
      <c r="OEF22" s="30"/>
      <c r="OEG22" s="30"/>
      <c r="OEH22" s="30"/>
      <c r="OEI22" s="30"/>
      <c r="OEJ22" s="30"/>
      <c r="OEK22" s="30"/>
      <c r="OEL22" s="30"/>
      <c r="OEM22" s="30"/>
      <c r="OEN22" s="30"/>
      <c r="OEO22" s="30"/>
      <c r="OEP22" s="30"/>
      <c r="OEQ22" s="30"/>
      <c r="OER22" s="30"/>
      <c r="OES22" s="30"/>
      <c r="OET22" s="30"/>
      <c r="OEU22" s="30"/>
      <c r="OEV22" s="30"/>
      <c r="OEW22" s="30"/>
      <c r="OEX22" s="30"/>
      <c r="OEY22" s="30"/>
      <c r="OEZ22" s="30"/>
      <c r="OFA22" s="30"/>
      <c r="OFB22" s="30"/>
      <c r="OFC22" s="30"/>
      <c r="OFD22" s="30"/>
      <c r="OFE22" s="30"/>
      <c r="OFF22" s="30"/>
      <c r="OFG22" s="30"/>
      <c r="OFH22" s="30"/>
      <c r="OFI22" s="30"/>
      <c r="OFJ22" s="30"/>
      <c r="OFK22" s="30"/>
      <c r="OFL22" s="30"/>
      <c r="OFM22" s="30"/>
      <c r="OFN22" s="30"/>
      <c r="OFO22" s="30"/>
      <c r="OFP22" s="30"/>
      <c r="OFQ22" s="30"/>
      <c r="OFR22" s="30"/>
      <c r="OFS22" s="30"/>
      <c r="OFT22" s="30"/>
      <c r="OFU22" s="30"/>
      <c r="OFV22" s="30"/>
      <c r="OFW22" s="30"/>
      <c r="OFX22" s="30"/>
      <c r="OFY22" s="30"/>
      <c r="OFZ22" s="30"/>
      <c r="OGA22" s="30"/>
      <c r="OGB22" s="30"/>
      <c r="OGC22" s="30"/>
      <c r="OGD22" s="30"/>
      <c r="OGE22" s="30"/>
      <c r="OGF22" s="30"/>
      <c r="OGG22" s="30"/>
      <c r="OGH22" s="30"/>
      <c r="OGI22" s="30"/>
      <c r="OGJ22" s="30"/>
      <c r="OGK22" s="30"/>
      <c r="OGL22" s="30"/>
      <c r="OGM22" s="30"/>
      <c r="OGN22" s="30"/>
      <c r="OGO22" s="30"/>
      <c r="OGP22" s="30"/>
      <c r="OGQ22" s="30"/>
      <c r="OGR22" s="30"/>
      <c r="OGS22" s="30"/>
      <c r="OGT22" s="30"/>
      <c r="OGU22" s="30"/>
      <c r="OGV22" s="30"/>
      <c r="OGW22" s="30"/>
      <c r="OGX22" s="30"/>
      <c r="OGY22" s="30"/>
      <c r="OGZ22" s="30"/>
      <c r="OHA22" s="30"/>
      <c r="OHB22" s="30"/>
      <c r="OHC22" s="30"/>
      <c r="OHD22" s="30"/>
      <c r="OHE22" s="30"/>
      <c r="OHF22" s="30"/>
      <c r="OHG22" s="30"/>
      <c r="OHH22" s="30"/>
      <c r="OHI22" s="30"/>
      <c r="OHJ22" s="30"/>
      <c r="OHK22" s="30"/>
      <c r="OHL22" s="30"/>
      <c r="OHM22" s="30"/>
      <c r="OHN22" s="30"/>
      <c r="OHO22" s="30"/>
      <c r="OHP22" s="30"/>
      <c r="OHQ22" s="30"/>
      <c r="OHR22" s="30"/>
      <c r="OHS22" s="30"/>
      <c r="OHT22" s="30"/>
      <c r="OHU22" s="30"/>
      <c r="OHV22" s="30"/>
      <c r="OHW22" s="30"/>
      <c r="OHX22" s="30"/>
      <c r="OHY22" s="30"/>
      <c r="OHZ22" s="30"/>
      <c r="OIA22" s="30"/>
      <c r="OIB22" s="30"/>
      <c r="OIC22" s="30"/>
      <c r="OID22" s="30"/>
      <c r="OIE22" s="30"/>
      <c r="OIF22" s="30"/>
      <c r="OIG22" s="30"/>
      <c r="OIH22" s="30"/>
      <c r="OII22" s="30"/>
      <c r="OIJ22" s="30"/>
      <c r="OIK22" s="30"/>
      <c r="OIL22" s="30"/>
      <c r="OIM22" s="30"/>
      <c r="OIN22" s="30"/>
      <c r="OIO22" s="30"/>
      <c r="OIP22" s="30"/>
      <c r="OIQ22" s="30"/>
      <c r="OIR22" s="30"/>
      <c r="OIS22" s="30"/>
      <c r="OIT22" s="30"/>
      <c r="OIU22" s="30"/>
      <c r="OIV22" s="30"/>
      <c r="OIW22" s="30"/>
      <c r="OIX22" s="30"/>
      <c r="OIY22" s="30"/>
      <c r="OIZ22" s="30"/>
      <c r="OJA22" s="30"/>
      <c r="OJB22" s="30"/>
      <c r="OJC22" s="30"/>
      <c r="OJD22" s="30"/>
      <c r="OJE22" s="30"/>
      <c r="OJF22" s="30"/>
      <c r="OJG22" s="30"/>
      <c r="OJH22" s="30"/>
      <c r="OJI22" s="30"/>
      <c r="OJJ22" s="30"/>
      <c r="OJK22" s="30"/>
      <c r="OJL22" s="30"/>
      <c r="OJM22" s="30"/>
      <c r="OJN22" s="30"/>
      <c r="OJO22" s="30"/>
      <c r="OJP22" s="30"/>
      <c r="OJQ22" s="30"/>
      <c r="OJR22" s="30"/>
      <c r="OJS22" s="30"/>
      <c r="OJT22" s="30"/>
      <c r="OJU22" s="30"/>
      <c r="OJV22" s="30"/>
      <c r="OJW22" s="30"/>
      <c r="OJX22" s="30"/>
      <c r="OJY22" s="30"/>
      <c r="OJZ22" s="30"/>
      <c r="OKA22" s="30"/>
      <c r="OKB22" s="30"/>
      <c r="OKC22" s="30"/>
      <c r="OKD22" s="30"/>
      <c r="OKE22" s="30"/>
      <c r="OKF22" s="30"/>
      <c r="OKG22" s="30"/>
      <c r="OKH22" s="30"/>
      <c r="OKI22" s="30"/>
      <c r="OKJ22" s="30"/>
      <c r="OKK22" s="30"/>
      <c r="OKL22" s="30"/>
      <c r="OKM22" s="30"/>
      <c r="OKN22" s="30"/>
      <c r="OKO22" s="30"/>
      <c r="OKP22" s="30"/>
      <c r="OKQ22" s="30"/>
      <c r="OKR22" s="30"/>
      <c r="OKS22" s="30"/>
      <c r="OKT22" s="30"/>
      <c r="OKU22" s="30"/>
      <c r="OKV22" s="30"/>
      <c r="OKW22" s="30"/>
      <c r="OKX22" s="30"/>
      <c r="OKY22" s="30"/>
      <c r="OKZ22" s="30"/>
      <c r="OLA22" s="30"/>
      <c r="OLB22" s="30"/>
      <c r="OLC22" s="30"/>
      <c r="OLD22" s="30"/>
      <c r="OLE22" s="30"/>
      <c r="OLF22" s="30"/>
      <c r="OLG22" s="30"/>
      <c r="OLH22" s="30"/>
      <c r="OLI22" s="30"/>
      <c r="OLJ22" s="30"/>
      <c r="OLK22" s="30"/>
      <c r="OLL22" s="30"/>
      <c r="OLM22" s="30"/>
      <c r="OLN22" s="30"/>
      <c r="OLO22" s="30"/>
      <c r="OLP22" s="30"/>
      <c r="OLQ22" s="30"/>
      <c r="OLR22" s="30"/>
      <c r="OLS22" s="30"/>
      <c r="OLT22" s="30"/>
      <c r="OLU22" s="30"/>
      <c r="OLV22" s="30"/>
      <c r="OLW22" s="30"/>
      <c r="OLX22" s="30"/>
      <c r="OLY22" s="30"/>
      <c r="OLZ22" s="30"/>
      <c r="OMA22" s="30"/>
      <c r="OMB22" s="30"/>
      <c r="OMC22" s="30"/>
      <c r="OMD22" s="30"/>
      <c r="OME22" s="30"/>
      <c r="OMF22" s="30"/>
      <c r="OMG22" s="30"/>
      <c r="OMH22" s="30"/>
      <c r="OMI22" s="30"/>
      <c r="OMJ22" s="30"/>
      <c r="OMK22" s="30"/>
      <c r="OML22" s="30"/>
      <c r="OMM22" s="30"/>
      <c r="OMN22" s="30"/>
      <c r="OMO22" s="30"/>
      <c r="OMP22" s="30"/>
      <c r="OMQ22" s="30"/>
      <c r="OMR22" s="30"/>
      <c r="OMS22" s="30"/>
      <c r="OMT22" s="30"/>
      <c r="OMU22" s="30"/>
      <c r="OMV22" s="30"/>
      <c r="OMW22" s="30"/>
      <c r="OMX22" s="30"/>
      <c r="OMY22" s="30"/>
      <c r="OMZ22" s="30"/>
      <c r="ONA22" s="30"/>
      <c r="ONB22" s="30"/>
      <c r="ONC22" s="30"/>
      <c r="OND22" s="30"/>
      <c r="ONE22" s="30"/>
      <c r="ONF22" s="30"/>
      <c r="ONG22" s="30"/>
      <c r="ONH22" s="30"/>
      <c r="ONI22" s="30"/>
      <c r="ONJ22" s="30"/>
      <c r="ONK22" s="30"/>
      <c r="ONL22" s="30"/>
      <c r="ONM22" s="30"/>
      <c r="ONN22" s="30"/>
      <c r="ONO22" s="30"/>
      <c r="ONP22" s="30"/>
      <c r="ONQ22" s="30"/>
      <c r="ONR22" s="30"/>
      <c r="ONS22" s="30"/>
      <c r="ONT22" s="30"/>
      <c r="ONU22" s="30"/>
      <c r="ONV22" s="30"/>
      <c r="ONW22" s="30"/>
      <c r="ONX22" s="30"/>
      <c r="ONY22" s="30"/>
      <c r="ONZ22" s="30"/>
      <c r="OOA22" s="30"/>
      <c r="OOB22" s="30"/>
      <c r="OOC22" s="30"/>
      <c r="OOD22" s="30"/>
      <c r="OOE22" s="30"/>
      <c r="OOF22" s="30"/>
      <c r="OOG22" s="30"/>
      <c r="OOH22" s="30"/>
      <c r="OOI22" s="30"/>
      <c r="OOJ22" s="30"/>
      <c r="OOK22" s="30"/>
      <c r="OOL22" s="30"/>
      <c r="OOM22" s="30"/>
      <c r="OON22" s="30"/>
      <c r="OOO22" s="30"/>
      <c r="OOP22" s="30"/>
      <c r="OOQ22" s="30"/>
      <c r="OOR22" s="30"/>
      <c r="OOS22" s="30"/>
      <c r="OOT22" s="30"/>
      <c r="OOU22" s="30"/>
      <c r="OOV22" s="30"/>
      <c r="OOW22" s="30"/>
      <c r="OOX22" s="30"/>
      <c r="OOY22" s="30"/>
      <c r="OOZ22" s="30"/>
      <c r="OPA22" s="30"/>
      <c r="OPB22" s="30"/>
      <c r="OPC22" s="30"/>
      <c r="OPD22" s="30"/>
      <c r="OPE22" s="30"/>
      <c r="OPF22" s="30"/>
      <c r="OPG22" s="30"/>
      <c r="OPH22" s="30"/>
      <c r="OPI22" s="30"/>
      <c r="OPJ22" s="30"/>
      <c r="OPK22" s="30"/>
      <c r="OPL22" s="30"/>
      <c r="OPM22" s="30"/>
      <c r="OPN22" s="30"/>
      <c r="OPO22" s="30"/>
      <c r="OPP22" s="30"/>
      <c r="OPQ22" s="30"/>
      <c r="OPR22" s="30"/>
      <c r="OPS22" s="30"/>
      <c r="OPT22" s="30"/>
      <c r="OPU22" s="30"/>
      <c r="OPV22" s="30"/>
      <c r="OPW22" s="30"/>
      <c r="OPX22" s="30"/>
      <c r="OPY22" s="30"/>
      <c r="OPZ22" s="30"/>
      <c r="OQA22" s="30"/>
      <c r="OQB22" s="30"/>
      <c r="OQC22" s="30"/>
      <c r="OQD22" s="30"/>
      <c r="OQE22" s="30"/>
      <c r="OQF22" s="30"/>
      <c r="OQG22" s="30"/>
      <c r="OQH22" s="30"/>
      <c r="OQI22" s="30"/>
      <c r="OQJ22" s="30"/>
      <c r="OQK22" s="30"/>
      <c r="OQL22" s="30"/>
      <c r="OQM22" s="30"/>
      <c r="OQN22" s="30"/>
      <c r="OQO22" s="30"/>
      <c r="OQP22" s="30"/>
      <c r="OQQ22" s="30"/>
      <c r="OQR22" s="30"/>
      <c r="OQS22" s="30"/>
      <c r="OQT22" s="30"/>
      <c r="OQU22" s="30"/>
      <c r="OQV22" s="30"/>
      <c r="OQW22" s="30"/>
      <c r="OQX22" s="30"/>
      <c r="OQY22" s="30"/>
      <c r="OQZ22" s="30"/>
      <c r="ORA22" s="30"/>
      <c r="ORB22" s="30"/>
      <c r="ORC22" s="30"/>
      <c r="ORD22" s="30"/>
      <c r="ORE22" s="30"/>
      <c r="ORF22" s="30"/>
      <c r="ORG22" s="30"/>
      <c r="ORH22" s="30"/>
      <c r="ORI22" s="30"/>
      <c r="ORJ22" s="30"/>
      <c r="ORK22" s="30"/>
      <c r="ORL22" s="30"/>
      <c r="ORM22" s="30"/>
      <c r="ORN22" s="30"/>
      <c r="ORO22" s="30"/>
      <c r="ORP22" s="30"/>
      <c r="ORQ22" s="30"/>
      <c r="ORR22" s="30"/>
      <c r="ORS22" s="30"/>
      <c r="ORT22" s="30"/>
      <c r="ORU22" s="30"/>
      <c r="ORV22" s="30"/>
      <c r="ORW22" s="30"/>
      <c r="ORX22" s="30"/>
      <c r="ORY22" s="30"/>
      <c r="ORZ22" s="30"/>
      <c r="OSA22" s="30"/>
      <c r="OSB22" s="30"/>
      <c r="OSC22" s="30"/>
      <c r="OSD22" s="30"/>
      <c r="OSE22" s="30"/>
      <c r="OSF22" s="30"/>
      <c r="OSG22" s="30"/>
      <c r="OSH22" s="30"/>
      <c r="OSI22" s="30"/>
      <c r="OSJ22" s="30"/>
      <c r="OSK22" s="30"/>
      <c r="OSL22" s="30"/>
      <c r="OSM22" s="30"/>
      <c r="OSN22" s="30"/>
      <c r="OSO22" s="30"/>
      <c r="OSP22" s="30"/>
      <c r="OSQ22" s="30"/>
      <c r="OSR22" s="30"/>
      <c r="OSS22" s="30"/>
      <c r="OST22" s="30"/>
      <c r="OSU22" s="30"/>
      <c r="OSV22" s="30"/>
      <c r="OSW22" s="30"/>
      <c r="OSX22" s="30"/>
      <c r="OSY22" s="30"/>
      <c r="OSZ22" s="30"/>
      <c r="OTA22" s="30"/>
      <c r="OTB22" s="30"/>
      <c r="OTC22" s="30"/>
      <c r="OTD22" s="30"/>
      <c r="OTE22" s="30"/>
      <c r="OTF22" s="30"/>
      <c r="OTG22" s="30"/>
      <c r="OTH22" s="30"/>
      <c r="OTI22" s="30"/>
      <c r="OTJ22" s="30"/>
      <c r="OTK22" s="30"/>
      <c r="OTL22" s="30"/>
      <c r="OTM22" s="30"/>
      <c r="OTN22" s="30"/>
      <c r="OTO22" s="30"/>
      <c r="OTP22" s="30"/>
      <c r="OTQ22" s="30"/>
      <c r="OTR22" s="30"/>
      <c r="OTS22" s="30"/>
      <c r="OTT22" s="30"/>
      <c r="OTU22" s="30"/>
      <c r="OTV22" s="30"/>
      <c r="OTW22" s="30"/>
      <c r="OTX22" s="30"/>
      <c r="OTY22" s="30"/>
      <c r="OTZ22" s="30"/>
      <c r="OUA22" s="30"/>
      <c r="OUB22" s="30"/>
      <c r="OUC22" s="30"/>
      <c r="OUD22" s="30"/>
      <c r="OUE22" s="30"/>
      <c r="OUF22" s="30"/>
      <c r="OUG22" s="30"/>
      <c r="OUH22" s="30"/>
      <c r="OUI22" s="30"/>
      <c r="OUJ22" s="30"/>
      <c r="OUK22" s="30"/>
      <c r="OUL22" s="30"/>
      <c r="OUM22" s="30"/>
      <c r="OUN22" s="30"/>
      <c r="OUO22" s="30"/>
      <c r="OUP22" s="30"/>
      <c r="OUQ22" s="30"/>
      <c r="OUR22" s="30"/>
      <c r="OUS22" s="30"/>
      <c r="OUT22" s="30"/>
      <c r="OUU22" s="30"/>
      <c r="OUV22" s="30"/>
      <c r="OUW22" s="30"/>
      <c r="OUX22" s="30"/>
      <c r="OUY22" s="30"/>
      <c r="OUZ22" s="30"/>
      <c r="OVA22" s="30"/>
      <c r="OVB22" s="30"/>
      <c r="OVC22" s="30"/>
      <c r="OVD22" s="30"/>
      <c r="OVE22" s="30"/>
      <c r="OVF22" s="30"/>
      <c r="OVG22" s="30"/>
      <c r="OVH22" s="30"/>
      <c r="OVI22" s="30"/>
      <c r="OVJ22" s="30"/>
      <c r="OVK22" s="30"/>
      <c r="OVL22" s="30"/>
      <c r="OVM22" s="30"/>
      <c r="OVN22" s="30"/>
      <c r="OVO22" s="30"/>
      <c r="OVP22" s="30"/>
      <c r="OVQ22" s="30"/>
      <c r="OVR22" s="30"/>
      <c r="OVS22" s="30"/>
      <c r="OVT22" s="30"/>
      <c r="OVU22" s="30"/>
      <c r="OVV22" s="30"/>
      <c r="OVW22" s="30"/>
      <c r="OVX22" s="30"/>
      <c r="OVY22" s="30"/>
      <c r="OVZ22" s="30"/>
      <c r="OWA22" s="30"/>
      <c r="OWB22" s="30"/>
      <c r="OWC22" s="30"/>
      <c r="OWD22" s="30"/>
      <c r="OWE22" s="30"/>
      <c r="OWF22" s="30"/>
      <c r="OWG22" s="30"/>
      <c r="OWH22" s="30"/>
      <c r="OWI22" s="30"/>
      <c r="OWJ22" s="30"/>
      <c r="OWK22" s="30"/>
      <c r="OWL22" s="30"/>
      <c r="OWM22" s="30"/>
      <c r="OWN22" s="30"/>
      <c r="OWO22" s="30"/>
      <c r="OWP22" s="30"/>
      <c r="OWQ22" s="30"/>
      <c r="OWR22" s="30"/>
      <c r="OWS22" s="30"/>
      <c r="OWT22" s="30"/>
      <c r="OWU22" s="30"/>
      <c r="OWV22" s="30"/>
      <c r="OWW22" s="30"/>
      <c r="OWX22" s="30"/>
      <c r="OWY22" s="30"/>
      <c r="OWZ22" s="30"/>
      <c r="OXA22" s="30"/>
      <c r="OXB22" s="30"/>
      <c r="OXC22" s="30"/>
      <c r="OXD22" s="30"/>
      <c r="OXE22" s="30"/>
      <c r="OXF22" s="30"/>
      <c r="OXG22" s="30"/>
      <c r="OXH22" s="30"/>
      <c r="OXI22" s="30"/>
      <c r="OXJ22" s="30"/>
      <c r="OXK22" s="30"/>
      <c r="OXL22" s="30"/>
      <c r="OXM22" s="30"/>
      <c r="OXN22" s="30"/>
      <c r="OXO22" s="30"/>
      <c r="OXP22" s="30"/>
      <c r="OXQ22" s="30"/>
      <c r="OXR22" s="30"/>
      <c r="OXS22" s="30"/>
      <c r="OXT22" s="30"/>
      <c r="OXU22" s="30"/>
      <c r="OXV22" s="30"/>
      <c r="OXW22" s="30"/>
      <c r="OXX22" s="30"/>
      <c r="OXY22" s="30"/>
      <c r="OXZ22" s="30"/>
      <c r="OYA22" s="30"/>
      <c r="OYB22" s="30"/>
      <c r="OYC22" s="30"/>
      <c r="OYD22" s="30"/>
      <c r="OYE22" s="30"/>
      <c r="OYF22" s="30"/>
      <c r="OYG22" s="30"/>
      <c r="OYH22" s="30"/>
      <c r="OYI22" s="30"/>
      <c r="OYJ22" s="30"/>
      <c r="OYK22" s="30"/>
      <c r="OYL22" s="30"/>
      <c r="OYM22" s="30"/>
      <c r="OYN22" s="30"/>
      <c r="OYO22" s="30"/>
      <c r="OYP22" s="30"/>
      <c r="OYQ22" s="30"/>
      <c r="OYR22" s="30"/>
      <c r="OYS22" s="30"/>
      <c r="OYT22" s="30"/>
      <c r="OYU22" s="30"/>
      <c r="OYV22" s="30"/>
      <c r="OYW22" s="30"/>
      <c r="OYX22" s="30"/>
      <c r="OYY22" s="30"/>
      <c r="OYZ22" s="30"/>
      <c r="OZA22" s="30"/>
      <c r="OZB22" s="30"/>
      <c r="OZC22" s="30"/>
      <c r="OZD22" s="30"/>
      <c r="OZE22" s="30"/>
      <c r="OZF22" s="30"/>
      <c r="OZG22" s="30"/>
      <c r="OZH22" s="30"/>
      <c r="OZI22" s="30"/>
      <c r="OZJ22" s="30"/>
      <c r="OZK22" s="30"/>
      <c r="OZL22" s="30"/>
      <c r="OZM22" s="30"/>
      <c r="OZN22" s="30"/>
      <c r="OZO22" s="30"/>
      <c r="OZP22" s="30"/>
      <c r="OZQ22" s="30"/>
      <c r="OZR22" s="30"/>
      <c r="OZS22" s="30"/>
      <c r="OZT22" s="30"/>
      <c r="OZU22" s="30"/>
      <c r="OZV22" s="30"/>
      <c r="OZW22" s="30"/>
      <c r="OZX22" s="30"/>
      <c r="OZY22" s="30"/>
      <c r="OZZ22" s="30"/>
      <c r="PAA22" s="30"/>
      <c r="PAB22" s="30"/>
      <c r="PAC22" s="30"/>
      <c r="PAD22" s="30"/>
      <c r="PAE22" s="30"/>
      <c r="PAF22" s="30"/>
      <c r="PAG22" s="30"/>
      <c r="PAH22" s="30"/>
      <c r="PAI22" s="30"/>
      <c r="PAJ22" s="30"/>
      <c r="PAK22" s="30"/>
      <c r="PAL22" s="30"/>
      <c r="PAM22" s="30"/>
      <c r="PAN22" s="30"/>
      <c r="PAO22" s="30"/>
      <c r="PAP22" s="30"/>
      <c r="PAQ22" s="30"/>
      <c r="PAR22" s="30"/>
      <c r="PAS22" s="30"/>
      <c r="PAT22" s="30"/>
      <c r="PAU22" s="30"/>
      <c r="PAV22" s="30"/>
      <c r="PAW22" s="30"/>
      <c r="PAX22" s="30"/>
      <c r="PAY22" s="30"/>
      <c r="PAZ22" s="30"/>
      <c r="PBA22" s="30"/>
      <c r="PBB22" s="30"/>
      <c r="PBC22" s="30"/>
      <c r="PBD22" s="30"/>
      <c r="PBE22" s="30"/>
      <c r="PBF22" s="30"/>
      <c r="PBG22" s="30"/>
      <c r="PBH22" s="30"/>
      <c r="PBI22" s="30"/>
      <c r="PBJ22" s="30"/>
      <c r="PBK22" s="30"/>
      <c r="PBL22" s="30"/>
      <c r="PBM22" s="30"/>
      <c r="PBN22" s="30"/>
      <c r="PBO22" s="30"/>
      <c r="PBP22" s="30"/>
      <c r="PBQ22" s="30"/>
      <c r="PBR22" s="30"/>
      <c r="PBS22" s="30"/>
      <c r="PBT22" s="30"/>
      <c r="PBU22" s="30"/>
      <c r="PBV22" s="30"/>
      <c r="PBW22" s="30"/>
      <c r="PBX22" s="30"/>
      <c r="PBY22" s="30"/>
      <c r="PBZ22" s="30"/>
      <c r="PCA22" s="30"/>
      <c r="PCB22" s="30"/>
      <c r="PCC22" s="30"/>
      <c r="PCD22" s="30"/>
      <c r="PCE22" s="30"/>
      <c r="PCF22" s="30"/>
      <c r="PCG22" s="30"/>
      <c r="PCH22" s="30"/>
      <c r="PCI22" s="30"/>
      <c r="PCJ22" s="30"/>
      <c r="PCK22" s="30"/>
      <c r="PCL22" s="30"/>
      <c r="PCM22" s="30"/>
      <c r="PCN22" s="30"/>
      <c r="PCO22" s="30"/>
      <c r="PCP22" s="30"/>
      <c r="PCQ22" s="30"/>
      <c r="PCR22" s="30"/>
      <c r="PCS22" s="30"/>
      <c r="PCT22" s="30"/>
      <c r="PCU22" s="30"/>
      <c r="PCV22" s="30"/>
      <c r="PCW22" s="30"/>
      <c r="PCX22" s="30"/>
      <c r="PCY22" s="30"/>
      <c r="PCZ22" s="30"/>
      <c r="PDA22" s="30"/>
      <c r="PDB22" s="30"/>
      <c r="PDC22" s="30"/>
      <c r="PDD22" s="30"/>
      <c r="PDE22" s="30"/>
      <c r="PDF22" s="30"/>
      <c r="PDG22" s="30"/>
      <c r="PDH22" s="30"/>
      <c r="PDI22" s="30"/>
      <c r="PDJ22" s="30"/>
      <c r="PDK22" s="30"/>
      <c r="PDL22" s="30"/>
      <c r="PDM22" s="30"/>
      <c r="PDN22" s="30"/>
      <c r="PDO22" s="30"/>
      <c r="PDP22" s="30"/>
      <c r="PDQ22" s="30"/>
      <c r="PDR22" s="30"/>
      <c r="PDS22" s="30"/>
      <c r="PDT22" s="30"/>
      <c r="PDU22" s="30"/>
      <c r="PDV22" s="30"/>
      <c r="PDW22" s="30"/>
      <c r="PDX22" s="30"/>
      <c r="PDY22" s="30"/>
      <c r="PDZ22" s="30"/>
      <c r="PEA22" s="30"/>
      <c r="PEB22" s="30"/>
      <c r="PEC22" s="30"/>
      <c r="PED22" s="30"/>
      <c r="PEE22" s="30"/>
      <c r="PEF22" s="30"/>
      <c r="PEG22" s="30"/>
      <c r="PEH22" s="30"/>
      <c r="PEI22" s="30"/>
      <c r="PEJ22" s="30"/>
      <c r="PEK22" s="30"/>
      <c r="PEL22" s="30"/>
      <c r="PEM22" s="30"/>
      <c r="PEN22" s="30"/>
      <c r="PEO22" s="30"/>
      <c r="PEP22" s="30"/>
      <c r="PEQ22" s="30"/>
      <c r="PER22" s="30"/>
      <c r="PES22" s="30"/>
      <c r="PET22" s="30"/>
      <c r="PEU22" s="30"/>
      <c r="PEV22" s="30"/>
      <c r="PEW22" s="30"/>
      <c r="PEX22" s="30"/>
      <c r="PEY22" s="30"/>
      <c r="PEZ22" s="30"/>
      <c r="PFA22" s="30"/>
      <c r="PFB22" s="30"/>
      <c r="PFC22" s="30"/>
      <c r="PFD22" s="30"/>
      <c r="PFE22" s="30"/>
      <c r="PFF22" s="30"/>
      <c r="PFG22" s="30"/>
      <c r="PFH22" s="30"/>
      <c r="PFI22" s="30"/>
      <c r="PFJ22" s="30"/>
      <c r="PFK22" s="30"/>
      <c r="PFL22" s="30"/>
      <c r="PFM22" s="30"/>
      <c r="PFN22" s="30"/>
      <c r="PFO22" s="30"/>
      <c r="PFP22" s="30"/>
      <c r="PFQ22" s="30"/>
      <c r="PFR22" s="30"/>
      <c r="PFS22" s="30"/>
      <c r="PFT22" s="30"/>
      <c r="PFU22" s="30"/>
      <c r="PFV22" s="30"/>
      <c r="PFW22" s="30"/>
      <c r="PFX22" s="30"/>
      <c r="PFY22" s="30"/>
      <c r="PFZ22" s="30"/>
      <c r="PGA22" s="30"/>
      <c r="PGB22" s="30"/>
      <c r="PGC22" s="30"/>
      <c r="PGD22" s="30"/>
      <c r="PGE22" s="30"/>
      <c r="PGF22" s="30"/>
      <c r="PGG22" s="30"/>
      <c r="PGH22" s="30"/>
      <c r="PGI22" s="30"/>
      <c r="PGJ22" s="30"/>
      <c r="PGK22" s="30"/>
      <c r="PGL22" s="30"/>
      <c r="PGM22" s="30"/>
      <c r="PGN22" s="30"/>
      <c r="PGO22" s="30"/>
      <c r="PGP22" s="30"/>
      <c r="PGQ22" s="30"/>
      <c r="PGR22" s="30"/>
      <c r="PGS22" s="30"/>
      <c r="PGT22" s="30"/>
      <c r="PGU22" s="30"/>
      <c r="PGV22" s="30"/>
      <c r="PGW22" s="30"/>
      <c r="PGX22" s="30"/>
      <c r="PGY22" s="30"/>
      <c r="PGZ22" s="30"/>
      <c r="PHA22" s="30"/>
      <c r="PHB22" s="30"/>
      <c r="PHC22" s="30"/>
      <c r="PHD22" s="30"/>
      <c r="PHE22" s="30"/>
      <c r="PHF22" s="30"/>
      <c r="PHG22" s="30"/>
      <c r="PHH22" s="30"/>
      <c r="PHI22" s="30"/>
      <c r="PHJ22" s="30"/>
      <c r="PHK22" s="30"/>
      <c r="PHL22" s="30"/>
      <c r="PHM22" s="30"/>
      <c r="PHN22" s="30"/>
      <c r="PHO22" s="30"/>
      <c r="PHP22" s="30"/>
      <c r="PHQ22" s="30"/>
      <c r="PHR22" s="30"/>
      <c r="PHS22" s="30"/>
      <c r="PHT22" s="30"/>
      <c r="PHU22" s="30"/>
      <c r="PHV22" s="30"/>
      <c r="PHW22" s="30"/>
      <c r="PHX22" s="30"/>
      <c r="PHY22" s="30"/>
      <c r="PHZ22" s="30"/>
      <c r="PIA22" s="30"/>
      <c r="PIB22" s="30"/>
      <c r="PIC22" s="30"/>
      <c r="PID22" s="30"/>
      <c r="PIE22" s="30"/>
      <c r="PIF22" s="30"/>
      <c r="PIG22" s="30"/>
      <c r="PIH22" s="30"/>
      <c r="PII22" s="30"/>
      <c r="PIJ22" s="30"/>
      <c r="PIK22" s="30"/>
      <c r="PIL22" s="30"/>
      <c r="PIM22" s="30"/>
      <c r="PIN22" s="30"/>
      <c r="PIO22" s="30"/>
      <c r="PIP22" s="30"/>
      <c r="PIQ22" s="30"/>
      <c r="PIR22" s="30"/>
      <c r="PIS22" s="30"/>
      <c r="PIT22" s="30"/>
      <c r="PIU22" s="30"/>
      <c r="PIV22" s="30"/>
      <c r="PIW22" s="30"/>
      <c r="PIX22" s="30"/>
      <c r="PIY22" s="30"/>
      <c r="PIZ22" s="30"/>
      <c r="PJA22" s="30"/>
      <c r="PJB22" s="30"/>
      <c r="PJC22" s="30"/>
      <c r="PJD22" s="30"/>
      <c r="PJE22" s="30"/>
      <c r="PJF22" s="30"/>
      <c r="PJG22" s="30"/>
      <c r="PJH22" s="30"/>
      <c r="PJI22" s="30"/>
      <c r="PJJ22" s="30"/>
      <c r="PJK22" s="30"/>
      <c r="PJL22" s="30"/>
      <c r="PJM22" s="30"/>
      <c r="PJN22" s="30"/>
      <c r="PJO22" s="30"/>
      <c r="PJP22" s="30"/>
      <c r="PJQ22" s="30"/>
      <c r="PJR22" s="30"/>
      <c r="PJS22" s="30"/>
      <c r="PJT22" s="30"/>
      <c r="PJU22" s="30"/>
      <c r="PJV22" s="30"/>
      <c r="PJW22" s="30"/>
      <c r="PJX22" s="30"/>
      <c r="PJY22" s="30"/>
      <c r="PJZ22" s="30"/>
      <c r="PKA22" s="30"/>
      <c r="PKB22" s="30"/>
      <c r="PKC22" s="30"/>
      <c r="PKD22" s="30"/>
      <c r="PKE22" s="30"/>
      <c r="PKF22" s="30"/>
      <c r="PKG22" s="30"/>
      <c r="PKH22" s="30"/>
      <c r="PKI22" s="30"/>
      <c r="PKJ22" s="30"/>
      <c r="PKK22" s="30"/>
      <c r="PKL22" s="30"/>
      <c r="PKM22" s="30"/>
      <c r="PKN22" s="30"/>
      <c r="PKO22" s="30"/>
      <c r="PKP22" s="30"/>
      <c r="PKQ22" s="30"/>
      <c r="PKR22" s="30"/>
      <c r="PKS22" s="30"/>
      <c r="PKT22" s="30"/>
      <c r="PKU22" s="30"/>
      <c r="PKV22" s="30"/>
      <c r="PKW22" s="30"/>
      <c r="PKX22" s="30"/>
      <c r="PKY22" s="30"/>
      <c r="PKZ22" s="30"/>
      <c r="PLA22" s="30"/>
      <c r="PLB22" s="30"/>
      <c r="PLC22" s="30"/>
      <c r="PLD22" s="30"/>
      <c r="PLE22" s="30"/>
      <c r="PLF22" s="30"/>
      <c r="PLG22" s="30"/>
      <c r="PLH22" s="30"/>
      <c r="PLI22" s="30"/>
      <c r="PLJ22" s="30"/>
      <c r="PLK22" s="30"/>
      <c r="PLL22" s="30"/>
      <c r="PLM22" s="30"/>
      <c r="PLN22" s="30"/>
      <c r="PLO22" s="30"/>
      <c r="PLP22" s="30"/>
      <c r="PLQ22" s="30"/>
      <c r="PLR22" s="30"/>
      <c r="PLS22" s="30"/>
      <c r="PLT22" s="30"/>
      <c r="PLU22" s="30"/>
      <c r="PLV22" s="30"/>
      <c r="PLW22" s="30"/>
      <c r="PLX22" s="30"/>
      <c r="PLY22" s="30"/>
      <c r="PLZ22" s="30"/>
      <c r="PMA22" s="30"/>
      <c r="PMB22" s="30"/>
      <c r="PMC22" s="30"/>
      <c r="PMD22" s="30"/>
      <c r="PME22" s="30"/>
      <c r="PMF22" s="30"/>
      <c r="PMG22" s="30"/>
      <c r="PMH22" s="30"/>
      <c r="PMI22" s="30"/>
      <c r="PMJ22" s="30"/>
      <c r="PMK22" s="30"/>
      <c r="PML22" s="30"/>
      <c r="PMM22" s="30"/>
      <c r="PMN22" s="30"/>
      <c r="PMO22" s="30"/>
      <c r="PMP22" s="30"/>
      <c r="PMQ22" s="30"/>
      <c r="PMR22" s="30"/>
      <c r="PMS22" s="30"/>
      <c r="PMT22" s="30"/>
      <c r="PMU22" s="30"/>
      <c r="PMV22" s="30"/>
      <c r="PMW22" s="30"/>
      <c r="PMX22" s="30"/>
      <c r="PMY22" s="30"/>
      <c r="PMZ22" s="30"/>
      <c r="PNA22" s="30"/>
      <c r="PNB22" s="30"/>
      <c r="PNC22" s="30"/>
      <c r="PND22" s="30"/>
      <c r="PNE22" s="30"/>
      <c r="PNF22" s="30"/>
      <c r="PNG22" s="30"/>
      <c r="PNH22" s="30"/>
      <c r="PNI22" s="30"/>
      <c r="PNJ22" s="30"/>
      <c r="PNK22" s="30"/>
      <c r="PNL22" s="30"/>
      <c r="PNM22" s="30"/>
      <c r="PNN22" s="30"/>
      <c r="PNO22" s="30"/>
      <c r="PNP22" s="30"/>
      <c r="PNQ22" s="30"/>
      <c r="PNR22" s="30"/>
      <c r="PNS22" s="30"/>
      <c r="PNT22" s="30"/>
      <c r="PNU22" s="30"/>
      <c r="PNV22" s="30"/>
      <c r="PNW22" s="30"/>
      <c r="PNX22" s="30"/>
      <c r="PNY22" s="30"/>
      <c r="PNZ22" s="30"/>
      <c r="POA22" s="30"/>
      <c r="POB22" s="30"/>
      <c r="POC22" s="30"/>
      <c r="POD22" s="30"/>
      <c r="POE22" s="30"/>
      <c r="POF22" s="30"/>
      <c r="POG22" s="30"/>
      <c r="POH22" s="30"/>
      <c r="POI22" s="30"/>
      <c r="POJ22" s="30"/>
      <c r="POK22" s="30"/>
      <c r="POL22" s="30"/>
      <c r="POM22" s="30"/>
      <c r="PON22" s="30"/>
      <c r="POO22" s="30"/>
      <c r="POP22" s="30"/>
      <c r="POQ22" s="30"/>
      <c r="POR22" s="30"/>
      <c r="POS22" s="30"/>
      <c r="POT22" s="30"/>
      <c r="POU22" s="30"/>
      <c r="POV22" s="30"/>
      <c r="POW22" s="30"/>
      <c r="POX22" s="30"/>
      <c r="POY22" s="30"/>
      <c r="POZ22" s="30"/>
      <c r="PPA22" s="30"/>
      <c r="PPB22" s="30"/>
      <c r="PPC22" s="30"/>
      <c r="PPD22" s="30"/>
      <c r="PPE22" s="30"/>
      <c r="PPF22" s="30"/>
      <c r="PPG22" s="30"/>
      <c r="PPH22" s="30"/>
      <c r="PPI22" s="30"/>
      <c r="PPJ22" s="30"/>
      <c r="PPK22" s="30"/>
      <c r="PPL22" s="30"/>
      <c r="PPM22" s="30"/>
      <c r="PPN22" s="30"/>
      <c r="PPO22" s="30"/>
      <c r="PPP22" s="30"/>
      <c r="PPQ22" s="30"/>
      <c r="PPR22" s="30"/>
      <c r="PPS22" s="30"/>
      <c r="PPT22" s="30"/>
      <c r="PPU22" s="30"/>
      <c r="PPV22" s="30"/>
      <c r="PPW22" s="30"/>
      <c r="PPX22" s="30"/>
      <c r="PPY22" s="30"/>
      <c r="PPZ22" s="30"/>
      <c r="PQA22" s="30"/>
      <c r="PQB22" s="30"/>
      <c r="PQC22" s="30"/>
      <c r="PQD22" s="30"/>
      <c r="PQE22" s="30"/>
      <c r="PQF22" s="30"/>
      <c r="PQG22" s="30"/>
      <c r="PQH22" s="30"/>
      <c r="PQI22" s="30"/>
      <c r="PQJ22" s="30"/>
      <c r="PQK22" s="30"/>
      <c r="PQL22" s="30"/>
      <c r="PQM22" s="30"/>
      <c r="PQN22" s="30"/>
      <c r="PQO22" s="30"/>
      <c r="PQP22" s="30"/>
      <c r="PQQ22" s="30"/>
      <c r="PQR22" s="30"/>
      <c r="PQS22" s="30"/>
      <c r="PQT22" s="30"/>
      <c r="PQU22" s="30"/>
      <c r="PQV22" s="30"/>
      <c r="PQW22" s="30"/>
      <c r="PQX22" s="30"/>
      <c r="PQY22" s="30"/>
      <c r="PQZ22" s="30"/>
      <c r="PRA22" s="30"/>
      <c r="PRB22" s="30"/>
      <c r="PRC22" s="30"/>
      <c r="PRD22" s="30"/>
      <c r="PRE22" s="30"/>
      <c r="PRF22" s="30"/>
      <c r="PRG22" s="30"/>
      <c r="PRH22" s="30"/>
      <c r="PRI22" s="30"/>
      <c r="PRJ22" s="30"/>
      <c r="PRK22" s="30"/>
      <c r="PRL22" s="30"/>
      <c r="PRM22" s="30"/>
      <c r="PRN22" s="30"/>
      <c r="PRO22" s="30"/>
      <c r="PRP22" s="30"/>
      <c r="PRQ22" s="30"/>
      <c r="PRR22" s="30"/>
      <c r="PRS22" s="30"/>
      <c r="PRT22" s="30"/>
      <c r="PRU22" s="30"/>
      <c r="PRV22" s="30"/>
      <c r="PRW22" s="30"/>
      <c r="PRX22" s="30"/>
      <c r="PRY22" s="30"/>
      <c r="PRZ22" s="30"/>
      <c r="PSA22" s="30"/>
      <c r="PSB22" s="30"/>
      <c r="PSC22" s="30"/>
      <c r="PSD22" s="30"/>
      <c r="PSE22" s="30"/>
      <c r="PSF22" s="30"/>
      <c r="PSG22" s="30"/>
      <c r="PSH22" s="30"/>
      <c r="PSI22" s="30"/>
      <c r="PSJ22" s="30"/>
      <c r="PSK22" s="30"/>
      <c r="PSL22" s="30"/>
      <c r="PSM22" s="30"/>
      <c r="PSN22" s="30"/>
      <c r="PSO22" s="30"/>
      <c r="PSP22" s="30"/>
      <c r="PSQ22" s="30"/>
      <c r="PSR22" s="30"/>
      <c r="PSS22" s="30"/>
      <c r="PST22" s="30"/>
      <c r="PSU22" s="30"/>
      <c r="PSV22" s="30"/>
      <c r="PSW22" s="30"/>
      <c r="PSX22" s="30"/>
      <c r="PSY22" s="30"/>
      <c r="PSZ22" s="30"/>
      <c r="PTA22" s="30"/>
      <c r="PTB22" s="30"/>
      <c r="PTC22" s="30"/>
      <c r="PTD22" s="30"/>
      <c r="PTE22" s="30"/>
      <c r="PTF22" s="30"/>
      <c r="PTG22" s="30"/>
      <c r="PTH22" s="30"/>
      <c r="PTI22" s="30"/>
      <c r="PTJ22" s="30"/>
      <c r="PTK22" s="30"/>
      <c r="PTL22" s="30"/>
      <c r="PTM22" s="30"/>
      <c r="PTN22" s="30"/>
      <c r="PTO22" s="30"/>
      <c r="PTP22" s="30"/>
      <c r="PTQ22" s="30"/>
      <c r="PTR22" s="30"/>
      <c r="PTS22" s="30"/>
      <c r="PTT22" s="30"/>
      <c r="PTU22" s="30"/>
      <c r="PTV22" s="30"/>
      <c r="PTW22" s="30"/>
      <c r="PTX22" s="30"/>
      <c r="PTY22" s="30"/>
      <c r="PTZ22" s="30"/>
      <c r="PUA22" s="30"/>
      <c r="PUB22" s="30"/>
      <c r="PUC22" s="30"/>
      <c r="PUD22" s="30"/>
      <c r="PUE22" s="30"/>
      <c r="PUF22" s="30"/>
      <c r="PUG22" s="30"/>
      <c r="PUH22" s="30"/>
      <c r="PUI22" s="30"/>
      <c r="PUJ22" s="30"/>
      <c r="PUK22" s="30"/>
      <c r="PUL22" s="30"/>
      <c r="PUM22" s="30"/>
      <c r="PUN22" s="30"/>
      <c r="PUO22" s="30"/>
      <c r="PUP22" s="30"/>
      <c r="PUQ22" s="30"/>
      <c r="PUR22" s="30"/>
      <c r="PUS22" s="30"/>
      <c r="PUT22" s="30"/>
      <c r="PUU22" s="30"/>
      <c r="PUV22" s="30"/>
      <c r="PUW22" s="30"/>
      <c r="PUX22" s="30"/>
      <c r="PUY22" s="30"/>
      <c r="PUZ22" s="30"/>
      <c r="PVA22" s="30"/>
      <c r="PVB22" s="30"/>
      <c r="PVC22" s="30"/>
      <c r="PVD22" s="30"/>
      <c r="PVE22" s="30"/>
      <c r="PVF22" s="30"/>
      <c r="PVG22" s="30"/>
      <c r="PVH22" s="30"/>
      <c r="PVI22" s="30"/>
      <c r="PVJ22" s="30"/>
      <c r="PVK22" s="30"/>
      <c r="PVL22" s="30"/>
      <c r="PVM22" s="30"/>
      <c r="PVN22" s="30"/>
      <c r="PVO22" s="30"/>
      <c r="PVP22" s="30"/>
      <c r="PVQ22" s="30"/>
      <c r="PVR22" s="30"/>
      <c r="PVS22" s="30"/>
      <c r="PVT22" s="30"/>
      <c r="PVU22" s="30"/>
      <c r="PVV22" s="30"/>
      <c r="PVW22" s="30"/>
      <c r="PVX22" s="30"/>
      <c r="PVY22" s="30"/>
      <c r="PVZ22" s="30"/>
      <c r="PWA22" s="30"/>
      <c r="PWB22" s="30"/>
      <c r="PWC22" s="30"/>
      <c r="PWD22" s="30"/>
      <c r="PWE22" s="30"/>
      <c r="PWF22" s="30"/>
      <c r="PWG22" s="30"/>
      <c r="PWH22" s="30"/>
      <c r="PWI22" s="30"/>
      <c r="PWJ22" s="30"/>
      <c r="PWK22" s="30"/>
      <c r="PWL22" s="30"/>
      <c r="PWM22" s="30"/>
      <c r="PWN22" s="30"/>
      <c r="PWO22" s="30"/>
      <c r="PWP22" s="30"/>
      <c r="PWQ22" s="30"/>
      <c r="PWR22" s="30"/>
      <c r="PWS22" s="30"/>
      <c r="PWT22" s="30"/>
      <c r="PWU22" s="30"/>
      <c r="PWV22" s="30"/>
      <c r="PWW22" s="30"/>
      <c r="PWX22" s="30"/>
      <c r="PWY22" s="30"/>
      <c r="PWZ22" s="30"/>
      <c r="PXA22" s="30"/>
      <c r="PXB22" s="30"/>
      <c r="PXC22" s="30"/>
      <c r="PXD22" s="30"/>
      <c r="PXE22" s="30"/>
      <c r="PXF22" s="30"/>
      <c r="PXG22" s="30"/>
      <c r="PXH22" s="30"/>
      <c r="PXI22" s="30"/>
      <c r="PXJ22" s="30"/>
      <c r="PXK22" s="30"/>
      <c r="PXL22" s="30"/>
      <c r="PXM22" s="30"/>
      <c r="PXN22" s="30"/>
      <c r="PXO22" s="30"/>
      <c r="PXP22" s="30"/>
      <c r="PXQ22" s="30"/>
      <c r="PXR22" s="30"/>
      <c r="PXS22" s="30"/>
      <c r="PXT22" s="30"/>
      <c r="PXU22" s="30"/>
      <c r="PXV22" s="30"/>
      <c r="PXW22" s="30"/>
      <c r="PXX22" s="30"/>
      <c r="PXY22" s="30"/>
      <c r="PXZ22" s="30"/>
      <c r="PYA22" s="30"/>
      <c r="PYB22" s="30"/>
      <c r="PYC22" s="30"/>
      <c r="PYD22" s="30"/>
      <c r="PYE22" s="30"/>
      <c r="PYF22" s="30"/>
      <c r="PYG22" s="30"/>
      <c r="PYH22" s="30"/>
      <c r="PYI22" s="30"/>
      <c r="PYJ22" s="30"/>
      <c r="PYK22" s="30"/>
      <c r="PYL22" s="30"/>
      <c r="PYM22" s="30"/>
      <c r="PYN22" s="30"/>
      <c r="PYO22" s="30"/>
      <c r="PYP22" s="30"/>
      <c r="PYQ22" s="30"/>
      <c r="PYR22" s="30"/>
      <c r="PYS22" s="30"/>
      <c r="PYT22" s="30"/>
      <c r="PYU22" s="30"/>
      <c r="PYV22" s="30"/>
      <c r="PYW22" s="30"/>
      <c r="PYX22" s="30"/>
      <c r="PYY22" s="30"/>
      <c r="PYZ22" s="30"/>
      <c r="PZA22" s="30"/>
      <c r="PZB22" s="30"/>
      <c r="PZC22" s="30"/>
      <c r="PZD22" s="30"/>
      <c r="PZE22" s="30"/>
      <c r="PZF22" s="30"/>
      <c r="PZG22" s="30"/>
      <c r="PZH22" s="30"/>
      <c r="PZI22" s="30"/>
      <c r="PZJ22" s="30"/>
      <c r="PZK22" s="30"/>
      <c r="PZL22" s="30"/>
      <c r="PZM22" s="30"/>
      <c r="PZN22" s="30"/>
      <c r="PZO22" s="30"/>
      <c r="PZP22" s="30"/>
      <c r="PZQ22" s="30"/>
      <c r="PZR22" s="30"/>
      <c r="PZS22" s="30"/>
      <c r="PZT22" s="30"/>
      <c r="PZU22" s="30"/>
      <c r="PZV22" s="30"/>
      <c r="PZW22" s="30"/>
      <c r="PZX22" s="30"/>
      <c r="PZY22" s="30"/>
      <c r="PZZ22" s="30"/>
      <c r="QAA22" s="30"/>
      <c r="QAB22" s="30"/>
      <c r="QAC22" s="30"/>
      <c r="QAD22" s="30"/>
      <c r="QAE22" s="30"/>
      <c r="QAF22" s="30"/>
      <c r="QAG22" s="30"/>
      <c r="QAH22" s="30"/>
      <c r="QAI22" s="30"/>
      <c r="QAJ22" s="30"/>
      <c r="QAK22" s="30"/>
      <c r="QAL22" s="30"/>
      <c r="QAM22" s="30"/>
      <c r="QAN22" s="30"/>
      <c r="QAO22" s="30"/>
      <c r="QAP22" s="30"/>
      <c r="QAQ22" s="30"/>
      <c r="QAR22" s="30"/>
      <c r="QAS22" s="30"/>
      <c r="QAT22" s="30"/>
      <c r="QAU22" s="30"/>
      <c r="QAV22" s="30"/>
      <c r="QAW22" s="30"/>
      <c r="QAX22" s="30"/>
      <c r="QAY22" s="30"/>
      <c r="QAZ22" s="30"/>
      <c r="QBA22" s="30"/>
      <c r="QBB22" s="30"/>
      <c r="QBC22" s="30"/>
      <c r="QBD22" s="30"/>
      <c r="QBE22" s="30"/>
      <c r="QBF22" s="30"/>
      <c r="QBG22" s="30"/>
      <c r="QBH22" s="30"/>
      <c r="QBI22" s="30"/>
      <c r="QBJ22" s="30"/>
      <c r="QBK22" s="30"/>
      <c r="QBL22" s="30"/>
      <c r="QBM22" s="30"/>
      <c r="QBN22" s="30"/>
      <c r="QBO22" s="30"/>
      <c r="QBP22" s="30"/>
      <c r="QBQ22" s="30"/>
      <c r="QBR22" s="30"/>
      <c r="QBS22" s="30"/>
      <c r="QBT22" s="30"/>
      <c r="QBU22" s="30"/>
      <c r="QBV22" s="30"/>
      <c r="QBW22" s="30"/>
      <c r="QBX22" s="30"/>
      <c r="QBY22" s="30"/>
      <c r="QBZ22" s="30"/>
      <c r="QCA22" s="30"/>
      <c r="QCB22" s="30"/>
      <c r="QCC22" s="30"/>
      <c r="QCD22" s="30"/>
      <c r="QCE22" s="30"/>
      <c r="QCF22" s="30"/>
      <c r="QCG22" s="30"/>
      <c r="QCH22" s="30"/>
      <c r="QCI22" s="30"/>
      <c r="QCJ22" s="30"/>
      <c r="QCK22" s="30"/>
      <c r="QCL22" s="30"/>
      <c r="QCM22" s="30"/>
      <c r="QCN22" s="30"/>
      <c r="QCO22" s="30"/>
      <c r="QCP22" s="30"/>
      <c r="QCQ22" s="30"/>
      <c r="QCR22" s="30"/>
      <c r="QCS22" s="30"/>
      <c r="QCT22" s="30"/>
      <c r="QCU22" s="30"/>
      <c r="QCV22" s="30"/>
      <c r="QCW22" s="30"/>
      <c r="QCX22" s="30"/>
      <c r="QCY22" s="30"/>
      <c r="QCZ22" s="30"/>
      <c r="QDA22" s="30"/>
      <c r="QDB22" s="30"/>
      <c r="QDC22" s="30"/>
      <c r="QDD22" s="30"/>
      <c r="QDE22" s="30"/>
      <c r="QDF22" s="30"/>
      <c r="QDG22" s="30"/>
      <c r="QDH22" s="30"/>
      <c r="QDI22" s="30"/>
      <c r="QDJ22" s="30"/>
      <c r="QDK22" s="30"/>
      <c r="QDL22" s="30"/>
      <c r="QDM22" s="30"/>
      <c r="QDN22" s="30"/>
      <c r="QDO22" s="30"/>
      <c r="QDP22" s="30"/>
      <c r="QDQ22" s="30"/>
      <c r="QDR22" s="30"/>
      <c r="QDS22" s="30"/>
      <c r="QDT22" s="30"/>
      <c r="QDU22" s="30"/>
      <c r="QDV22" s="30"/>
      <c r="QDW22" s="30"/>
      <c r="QDX22" s="30"/>
      <c r="QDY22" s="30"/>
      <c r="QDZ22" s="30"/>
      <c r="QEA22" s="30"/>
      <c r="QEB22" s="30"/>
      <c r="QEC22" s="30"/>
      <c r="QED22" s="30"/>
      <c r="QEE22" s="30"/>
      <c r="QEF22" s="30"/>
      <c r="QEG22" s="30"/>
      <c r="QEH22" s="30"/>
      <c r="QEI22" s="30"/>
      <c r="QEJ22" s="30"/>
      <c r="QEK22" s="30"/>
      <c r="QEL22" s="30"/>
      <c r="QEM22" s="30"/>
      <c r="QEN22" s="30"/>
      <c r="QEO22" s="30"/>
      <c r="QEP22" s="30"/>
      <c r="QEQ22" s="30"/>
      <c r="QER22" s="30"/>
      <c r="QES22" s="30"/>
      <c r="QET22" s="30"/>
      <c r="QEU22" s="30"/>
      <c r="QEV22" s="30"/>
      <c r="QEW22" s="30"/>
      <c r="QEX22" s="30"/>
      <c r="QEY22" s="30"/>
      <c r="QEZ22" s="30"/>
      <c r="QFA22" s="30"/>
      <c r="QFB22" s="30"/>
      <c r="QFC22" s="30"/>
      <c r="QFD22" s="30"/>
      <c r="QFE22" s="30"/>
      <c r="QFF22" s="30"/>
      <c r="QFG22" s="30"/>
      <c r="QFH22" s="30"/>
      <c r="QFI22" s="30"/>
      <c r="QFJ22" s="30"/>
      <c r="QFK22" s="30"/>
      <c r="QFL22" s="30"/>
      <c r="QFM22" s="30"/>
      <c r="QFN22" s="30"/>
      <c r="QFO22" s="30"/>
      <c r="QFP22" s="30"/>
      <c r="QFQ22" s="30"/>
      <c r="QFR22" s="30"/>
      <c r="QFS22" s="30"/>
      <c r="QFT22" s="30"/>
      <c r="QFU22" s="30"/>
      <c r="QFV22" s="30"/>
      <c r="QFW22" s="30"/>
      <c r="QFX22" s="30"/>
      <c r="QFY22" s="30"/>
      <c r="QFZ22" s="30"/>
      <c r="QGA22" s="30"/>
      <c r="QGB22" s="30"/>
      <c r="QGC22" s="30"/>
      <c r="QGD22" s="30"/>
      <c r="QGE22" s="30"/>
      <c r="QGF22" s="30"/>
      <c r="QGG22" s="30"/>
      <c r="QGH22" s="30"/>
      <c r="QGI22" s="30"/>
      <c r="QGJ22" s="30"/>
      <c r="QGK22" s="30"/>
      <c r="QGL22" s="30"/>
      <c r="QGM22" s="30"/>
      <c r="QGN22" s="30"/>
      <c r="QGO22" s="30"/>
      <c r="QGP22" s="30"/>
      <c r="QGQ22" s="30"/>
      <c r="QGR22" s="30"/>
      <c r="QGS22" s="30"/>
      <c r="QGT22" s="30"/>
      <c r="QGU22" s="30"/>
      <c r="QGV22" s="30"/>
      <c r="QGW22" s="30"/>
      <c r="QGX22" s="30"/>
      <c r="QGY22" s="30"/>
      <c r="QGZ22" s="30"/>
      <c r="QHA22" s="30"/>
      <c r="QHB22" s="30"/>
      <c r="QHC22" s="30"/>
      <c r="QHD22" s="30"/>
      <c r="QHE22" s="30"/>
      <c r="QHF22" s="30"/>
      <c r="QHG22" s="30"/>
      <c r="QHH22" s="30"/>
      <c r="QHI22" s="30"/>
      <c r="QHJ22" s="30"/>
      <c r="QHK22" s="30"/>
      <c r="QHL22" s="30"/>
      <c r="QHM22" s="30"/>
      <c r="QHN22" s="30"/>
      <c r="QHO22" s="30"/>
      <c r="QHP22" s="30"/>
      <c r="QHQ22" s="30"/>
      <c r="QHR22" s="30"/>
      <c r="QHS22" s="30"/>
      <c r="QHT22" s="30"/>
      <c r="QHU22" s="30"/>
      <c r="QHV22" s="30"/>
      <c r="QHW22" s="30"/>
      <c r="QHX22" s="30"/>
      <c r="QHY22" s="30"/>
      <c r="QHZ22" s="30"/>
      <c r="QIA22" s="30"/>
      <c r="QIB22" s="30"/>
      <c r="QIC22" s="30"/>
      <c r="QID22" s="30"/>
      <c r="QIE22" s="30"/>
      <c r="QIF22" s="30"/>
      <c r="QIG22" s="30"/>
      <c r="QIH22" s="30"/>
      <c r="QII22" s="30"/>
      <c r="QIJ22" s="30"/>
      <c r="QIK22" s="30"/>
      <c r="QIL22" s="30"/>
      <c r="QIM22" s="30"/>
      <c r="QIN22" s="30"/>
      <c r="QIO22" s="30"/>
      <c r="QIP22" s="30"/>
      <c r="QIQ22" s="30"/>
      <c r="QIR22" s="30"/>
      <c r="QIS22" s="30"/>
      <c r="QIT22" s="30"/>
      <c r="QIU22" s="30"/>
      <c r="QIV22" s="30"/>
      <c r="QIW22" s="30"/>
      <c r="QIX22" s="30"/>
      <c r="QIY22" s="30"/>
      <c r="QIZ22" s="30"/>
      <c r="QJA22" s="30"/>
      <c r="QJB22" s="30"/>
      <c r="QJC22" s="30"/>
      <c r="QJD22" s="30"/>
      <c r="QJE22" s="30"/>
      <c r="QJF22" s="30"/>
      <c r="QJG22" s="30"/>
      <c r="QJH22" s="30"/>
      <c r="QJI22" s="30"/>
      <c r="QJJ22" s="30"/>
      <c r="QJK22" s="30"/>
      <c r="QJL22" s="30"/>
      <c r="QJM22" s="30"/>
      <c r="QJN22" s="30"/>
      <c r="QJO22" s="30"/>
      <c r="QJP22" s="30"/>
      <c r="QJQ22" s="30"/>
      <c r="QJR22" s="30"/>
      <c r="QJS22" s="30"/>
      <c r="QJT22" s="30"/>
      <c r="QJU22" s="30"/>
      <c r="QJV22" s="30"/>
      <c r="QJW22" s="30"/>
      <c r="QJX22" s="30"/>
      <c r="QJY22" s="30"/>
      <c r="QJZ22" s="30"/>
      <c r="QKA22" s="30"/>
      <c r="QKB22" s="30"/>
      <c r="QKC22" s="30"/>
      <c r="QKD22" s="30"/>
      <c r="QKE22" s="30"/>
      <c r="QKF22" s="30"/>
      <c r="QKG22" s="30"/>
      <c r="QKH22" s="30"/>
      <c r="QKI22" s="30"/>
      <c r="QKJ22" s="30"/>
      <c r="QKK22" s="30"/>
      <c r="QKL22" s="30"/>
      <c r="QKM22" s="30"/>
      <c r="QKN22" s="30"/>
      <c r="QKO22" s="30"/>
      <c r="QKP22" s="30"/>
      <c r="QKQ22" s="30"/>
      <c r="QKR22" s="30"/>
      <c r="QKS22" s="30"/>
      <c r="QKT22" s="30"/>
      <c r="QKU22" s="30"/>
      <c r="QKV22" s="30"/>
      <c r="QKW22" s="30"/>
      <c r="QKX22" s="30"/>
      <c r="QKY22" s="30"/>
      <c r="QKZ22" s="30"/>
      <c r="QLA22" s="30"/>
      <c r="QLB22" s="30"/>
      <c r="QLC22" s="30"/>
      <c r="QLD22" s="30"/>
      <c r="QLE22" s="30"/>
      <c r="QLF22" s="30"/>
      <c r="QLG22" s="30"/>
      <c r="QLH22" s="30"/>
      <c r="QLI22" s="30"/>
      <c r="QLJ22" s="30"/>
      <c r="QLK22" s="30"/>
      <c r="QLL22" s="30"/>
      <c r="QLM22" s="30"/>
      <c r="QLN22" s="30"/>
      <c r="QLO22" s="30"/>
      <c r="QLP22" s="30"/>
      <c r="QLQ22" s="30"/>
      <c r="QLR22" s="30"/>
      <c r="QLS22" s="30"/>
      <c r="QLT22" s="30"/>
      <c r="QLU22" s="30"/>
      <c r="QLV22" s="30"/>
      <c r="QLW22" s="30"/>
      <c r="QLX22" s="30"/>
      <c r="QLY22" s="30"/>
      <c r="QLZ22" s="30"/>
      <c r="QMA22" s="30"/>
      <c r="QMB22" s="30"/>
      <c r="QMC22" s="30"/>
      <c r="QMD22" s="30"/>
      <c r="QME22" s="30"/>
      <c r="QMF22" s="30"/>
      <c r="QMG22" s="30"/>
      <c r="QMH22" s="30"/>
      <c r="QMI22" s="30"/>
      <c r="QMJ22" s="30"/>
      <c r="QMK22" s="30"/>
      <c r="QML22" s="30"/>
      <c r="QMM22" s="30"/>
      <c r="QMN22" s="30"/>
      <c r="QMO22" s="30"/>
      <c r="QMP22" s="30"/>
      <c r="QMQ22" s="30"/>
      <c r="QMR22" s="30"/>
      <c r="QMS22" s="30"/>
      <c r="QMT22" s="30"/>
      <c r="QMU22" s="30"/>
      <c r="QMV22" s="30"/>
      <c r="QMW22" s="30"/>
      <c r="QMX22" s="30"/>
      <c r="QMY22" s="30"/>
      <c r="QMZ22" s="30"/>
      <c r="QNA22" s="30"/>
      <c r="QNB22" s="30"/>
      <c r="QNC22" s="30"/>
      <c r="QND22" s="30"/>
      <c r="QNE22" s="30"/>
      <c r="QNF22" s="30"/>
      <c r="QNG22" s="30"/>
      <c r="QNH22" s="30"/>
      <c r="QNI22" s="30"/>
      <c r="QNJ22" s="30"/>
      <c r="QNK22" s="30"/>
      <c r="QNL22" s="30"/>
      <c r="QNM22" s="30"/>
      <c r="QNN22" s="30"/>
      <c r="QNO22" s="30"/>
      <c r="QNP22" s="30"/>
      <c r="QNQ22" s="30"/>
      <c r="QNR22" s="30"/>
      <c r="QNS22" s="30"/>
      <c r="QNT22" s="30"/>
      <c r="QNU22" s="30"/>
      <c r="QNV22" s="30"/>
      <c r="QNW22" s="30"/>
      <c r="QNX22" s="30"/>
      <c r="QNY22" s="30"/>
      <c r="QNZ22" s="30"/>
      <c r="QOA22" s="30"/>
      <c r="QOB22" s="30"/>
      <c r="QOC22" s="30"/>
      <c r="QOD22" s="30"/>
      <c r="QOE22" s="30"/>
      <c r="QOF22" s="30"/>
      <c r="QOG22" s="30"/>
      <c r="QOH22" s="30"/>
      <c r="QOI22" s="30"/>
      <c r="QOJ22" s="30"/>
      <c r="QOK22" s="30"/>
      <c r="QOL22" s="30"/>
      <c r="QOM22" s="30"/>
      <c r="QON22" s="30"/>
      <c r="QOO22" s="30"/>
      <c r="QOP22" s="30"/>
      <c r="QOQ22" s="30"/>
      <c r="QOR22" s="30"/>
      <c r="QOS22" s="30"/>
      <c r="QOT22" s="30"/>
      <c r="QOU22" s="30"/>
      <c r="QOV22" s="30"/>
      <c r="QOW22" s="30"/>
      <c r="QOX22" s="30"/>
      <c r="QOY22" s="30"/>
      <c r="QOZ22" s="30"/>
      <c r="QPA22" s="30"/>
      <c r="QPB22" s="30"/>
      <c r="QPC22" s="30"/>
      <c r="QPD22" s="30"/>
      <c r="QPE22" s="30"/>
      <c r="QPF22" s="30"/>
      <c r="QPG22" s="30"/>
      <c r="QPH22" s="30"/>
      <c r="QPI22" s="30"/>
      <c r="QPJ22" s="30"/>
      <c r="QPK22" s="30"/>
      <c r="QPL22" s="30"/>
      <c r="QPM22" s="30"/>
      <c r="QPN22" s="30"/>
      <c r="QPO22" s="30"/>
      <c r="QPP22" s="30"/>
      <c r="QPQ22" s="30"/>
      <c r="QPR22" s="30"/>
      <c r="QPS22" s="30"/>
      <c r="QPT22" s="30"/>
      <c r="QPU22" s="30"/>
      <c r="QPV22" s="30"/>
      <c r="QPW22" s="30"/>
      <c r="QPX22" s="30"/>
      <c r="QPY22" s="30"/>
      <c r="QPZ22" s="30"/>
      <c r="QQA22" s="30"/>
      <c r="QQB22" s="30"/>
      <c r="QQC22" s="30"/>
      <c r="QQD22" s="30"/>
      <c r="QQE22" s="30"/>
      <c r="QQF22" s="30"/>
      <c r="QQG22" s="30"/>
      <c r="QQH22" s="30"/>
      <c r="QQI22" s="30"/>
      <c r="QQJ22" s="30"/>
      <c r="QQK22" s="30"/>
      <c r="QQL22" s="30"/>
      <c r="QQM22" s="30"/>
      <c r="QQN22" s="30"/>
      <c r="QQO22" s="30"/>
      <c r="QQP22" s="30"/>
      <c r="QQQ22" s="30"/>
      <c r="QQR22" s="30"/>
      <c r="QQS22" s="30"/>
      <c r="QQT22" s="30"/>
      <c r="QQU22" s="30"/>
      <c r="QQV22" s="30"/>
      <c r="QQW22" s="30"/>
      <c r="QQX22" s="30"/>
      <c r="QQY22" s="30"/>
      <c r="QQZ22" s="30"/>
      <c r="QRA22" s="30"/>
      <c r="QRB22" s="30"/>
      <c r="QRC22" s="30"/>
      <c r="QRD22" s="30"/>
      <c r="QRE22" s="30"/>
      <c r="QRF22" s="30"/>
      <c r="QRG22" s="30"/>
      <c r="QRH22" s="30"/>
      <c r="QRI22" s="30"/>
      <c r="QRJ22" s="30"/>
      <c r="QRK22" s="30"/>
      <c r="QRL22" s="30"/>
      <c r="QRM22" s="30"/>
      <c r="QRN22" s="30"/>
      <c r="QRO22" s="30"/>
      <c r="QRP22" s="30"/>
      <c r="QRQ22" s="30"/>
      <c r="QRR22" s="30"/>
      <c r="QRS22" s="30"/>
      <c r="QRT22" s="30"/>
      <c r="QRU22" s="30"/>
      <c r="QRV22" s="30"/>
      <c r="QRW22" s="30"/>
      <c r="QRX22" s="30"/>
      <c r="QRY22" s="30"/>
      <c r="QRZ22" s="30"/>
      <c r="QSA22" s="30"/>
      <c r="QSB22" s="30"/>
      <c r="QSC22" s="30"/>
      <c r="QSD22" s="30"/>
      <c r="QSE22" s="30"/>
      <c r="QSF22" s="30"/>
      <c r="QSG22" s="30"/>
      <c r="QSH22" s="30"/>
      <c r="QSI22" s="30"/>
      <c r="QSJ22" s="30"/>
      <c r="QSK22" s="30"/>
      <c r="QSL22" s="30"/>
      <c r="QSM22" s="30"/>
      <c r="QSN22" s="30"/>
      <c r="QSO22" s="30"/>
      <c r="QSP22" s="30"/>
      <c r="QSQ22" s="30"/>
      <c r="QSR22" s="30"/>
      <c r="QSS22" s="30"/>
      <c r="QST22" s="30"/>
      <c r="QSU22" s="30"/>
      <c r="QSV22" s="30"/>
      <c r="QSW22" s="30"/>
      <c r="QSX22" s="30"/>
      <c r="QSY22" s="30"/>
      <c r="QSZ22" s="30"/>
      <c r="QTA22" s="30"/>
      <c r="QTB22" s="30"/>
      <c r="QTC22" s="30"/>
      <c r="QTD22" s="30"/>
      <c r="QTE22" s="30"/>
      <c r="QTF22" s="30"/>
      <c r="QTG22" s="30"/>
      <c r="QTH22" s="30"/>
      <c r="QTI22" s="30"/>
      <c r="QTJ22" s="30"/>
      <c r="QTK22" s="30"/>
      <c r="QTL22" s="30"/>
      <c r="QTM22" s="30"/>
      <c r="QTN22" s="30"/>
      <c r="QTO22" s="30"/>
      <c r="QTP22" s="30"/>
      <c r="QTQ22" s="30"/>
      <c r="QTR22" s="30"/>
      <c r="QTS22" s="30"/>
      <c r="QTT22" s="30"/>
      <c r="QTU22" s="30"/>
      <c r="QTV22" s="30"/>
      <c r="QTW22" s="30"/>
      <c r="QTX22" s="30"/>
      <c r="QTY22" s="30"/>
      <c r="QTZ22" s="30"/>
      <c r="QUA22" s="30"/>
      <c r="QUB22" s="30"/>
      <c r="QUC22" s="30"/>
      <c r="QUD22" s="30"/>
      <c r="QUE22" s="30"/>
      <c r="QUF22" s="30"/>
      <c r="QUG22" s="30"/>
      <c r="QUH22" s="30"/>
      <c r="QUI22" s="30"/>
      <c r="QUJ22" s="30"/>
      <c r="QUK22" s="30"/>
      <c r="QUL22" s="30"/>
      <c r="QUM22" s="30"/>
      <c r="QUN22" s="30"/>
      <c r="QUO22" s="30"/>
      <c r="QUP22" s="30"/>
      <c r="QUQ22" s="30"/>
      <c r="QUR22" s="30"/>
      <c r="QUS22" s="30"/>
      <c r="QUT22" s="30"/>
      <c r="QUU22" s="30"/>
      <c r="QUV22" s="30"/>
      <c r="QUW22" s="30"/>
      <c r="QUX22" s="30"/>
      <c r="QUY22" s="30"/>
      <c r="QUZ22" s="30"/>
      <c r="QVA22" s="30"/>
      <c r="QVB22" s="30"/>
      <c r="QVC22" s="30"/>
      <c r="QVD22" s="30"/>
      <c r="QVE22" s="30"/>
      <c r="QVF22" s="30"/>
      <c r="QVG22" s="30"/>
      <c r="QVH22" s="30"/>
      <c r="QVI22" s="30"/>
      <c r="QVJ22" s="30"/>
      <c r="QVK22" s="30"/>
      <c r="QVL22" s="30"/>
      <c r="QVM22" s="30"/>
      <c r="QVN22" s="30"/>
      <c r="QVO22" s="30"/>
      <c r="QVP22" s="30"/>
      <c r="QVQ22" s="30"/>
      <c r="QVR22" s="30"/>
      <c r="QVS22" s="30"/>
      <c r="QVT22" s="30"/>
      <c r="QVU22" s="30"/>
      <c r="QVV22" s="30"/>
      <c r="QVW22" s="30"/>
      <c r="QVX22" s="30"/>
      <c r="QVY22" s="30"/>
      <c r="QVZ22" s="30"/>
      <c r="QWA22" s="30"/>
      <c r="QWB22" s="30"/>
      <c r="QWC22" s="30"/>
      <c r="QWD22" s="30"/>
      <c r="QWE22" s="30"/>
      <c r="QWF22" s="30"/>
      <c r="QWG22" s="30"/>
      <c r="QWH22" s="30"/>
      <c r="QWI22" s="30"/>
      <c r="QWJ22" s="30"/>
      <c r="QWK22" s="30"/>
      <c r="QWL22" s="30"/>
      <c r="QWM22" s="30"/>
      <c r="QWN22" s="30"/>
      <c r="QWO22" s="30"/>
      <c r="QWP22" s="30"/>
      <c r="QWQ22" s="30"/>
      <c r="QWR22" s="30"/>
      <c r="QWS22" s="30"/>
      <c r="QWT22" s="30"/>
      <c r="QWU22" s="30"/>
      <c r="QWV22" s="30"/>
      <c r="QWW22" s="30"/>
      <c r="QWX22" s="30"/>
      <c r="QWY22" s="30"/>
      <c r="QWZ22" s="30"/>
      <c r="QXA22" s="30"/>
      <c r="QXB22" s="30"/>
      <c r="QXC22" s="30"/>
      <c r="QXD22" s="30"/>
      <c r="QXE22" s="30"/>
      <c r="QXF22" s="30"/>
      <c r="QXG22" s="30"/>
      <c r="QXH22" s="30"/>
      <c r="QXI22" s="30"/>
      <c r="QXJ22" s="30"/>
      <c r="QXK22" s="30"/>
      <c r="QXL22" s="30"/>
      <c r="QXM22" s="30"/>
      <c r="QXN22" s="30"/>
      <c r="QXO22" s="30"/>
      <c r="QXP22" s="30"/>
      <c r="QXQ22" s="30"/>
      <c r="QXR22" s="30"/>
      <c r="QXS22" s="30"/>
      <c r="QXT22" s="30"/>
      <c r="QXU22" s="30"/>
      <c r="QXV22" s="30"/>
      <c r="QXW22" s="30"/>
      <c r="QXX22" s="30"/>
      <c r="QXY22" s="30"/>
      <c r="QXZ22" s="30"/>
      <c r="QYA22" s="30"/>
      <c r="QYB22" s="30"/>
      <c r="QYC22" s="30"/>
      <c r="QYD22" s="30"/>
      <c r="QYE22" s="30"/>
      <c r="QYF22" s="30"/>
      <c r="QYG22" s="30"/>
      <c r="QYH22" s="30"/>
      <c r="QYI22" s="30"/>
      <c r="QYJ22" s="30"/>
      <c r="QYK22" s="30"/>
      <c r="QYL22" s="30"/>
      <c r="QYM22" s="30"/>
      <c r="QYN22" s="30"/>
      <c r="QYO22" s="30"/>
      <c r="QYP22" s="30"/>
      <c r="QYQ22" s="30"/>
      <c r="QYR22" s="30"/>
      <c r="QYS22" s="30"/>
      <c r="QYT22" s="30"/>
      <c r="QYU22" s="30"/>
      <c r="QYV22" s="30"/>
      <c r="QYW22" s="30"/>
      <c r="QYX22" s="30"/>
      <c r="QYY22" s="30"/>
      <c r="QYZ22" s="30"/>
      <c r="QZA22" s="30"/>
      <c r="QZB22" s="30"/>
      <c r="QZC22" s="30"/>
      <c r="QZD22" s="30"/>
      <c r="QZE22" s="30"/>
      <c r="QZF22" s="30"/>
      <c r="QZG22" s="30"/>
      <c r="QZH22" s="30"/>
      <c r="QZI22" s="30"/>
      <c r="QZJ22" s="30"/>
      <c r="QZK22" s="30"/>
      <c r="QZL22" s="30"/>
      <c r="QZM22" s="30"/>
      <c r="QZN22" s="30"/>
      <c r="QZO22" s="30"/>
      <c r="QZP22" s="30"/>
      <c r="QZQ22" s="30"/>
      <c r="QZR22" s="30"/>
      <c r="QZS22" s="30"/>
      <c r="QZT22" s="30"/>
      <c r="QZU22" s="30"/>
      <c r="QZV22" s="30"/>
      <c r="QZW22" s="30"/>
      <c r="QZX22" s="30"/>
      <c r="QZY22" s="30"/>
      <c r="QZZ22" s="30"/>
      <c r="RAA22" s="30"/>
      <c r="RAB22" s="30"/>
      <c r="RAC22" s="30"/>
      <c r="RAD22" s="30"/>
      <c r="RAE22" s="30"/>
      <c r="RAF22" s="30"/>
      <c r="RAG22" s="30"/>
      <c r="RAH22" s="30"/>
      <c r="RAI22" s="30"/>
      <c r="RAJ22" s="30"/>
      <c r="RAK22" s="30"/>
      <c r="RAL22" s="30"/>
      <c r="RAM22" s="30"/>
      <c r="RAN22" s="30"/>
      <c r="RAO22" s="30"/>
      <c r="RAP22" s="30"/>
      <c r="RAQ22" s="30"/>
      <c r="RAR22" s="30"/>
      <c r="RAS22" s="30"/>
      <c r="RAT22" s="30"/>
      <c r="RAU22" s="30"/>
      <c r="RAV22" s="30"/>
      <c r="RAW22" s="30"/>
      <c r="RAX22" s="30"/>
      <c r="RAY22" s="30"/>
      <c r="RAZ22" s="30"/>
      <c r="RBA22" s="30"/>
      <c r="RBB22" s="30"/>
      <c r="RBC22" s="30"/>
      <c r="RBD22" s="30"/>
      <c r="RBE22" s="30"/>
      <c r="RBF22" s="30"/>
      <c r="RBG22" s="30"/>
      <c r="RBH22" s="30"/>
      <c r="RBI22" s="30"/>
      <c r="RBJ22" s="30"/>
      <c r="RBK22" s="30"/>
      <c r="RBL22" s="30"/>
      <c r="RBM22" s="30"/>
      <c r="RBN22" s="30"/>
      <c r="RBO22" s="30"/>
      <c r="RBP22" s="30"/>
      <c r="RBQ22" s="30"/>
      <c r="RBR22" s="30"/>
      <c r="RBS22" s="30"/>
      <c r="RBT22" s="30"/>
      <c r="RBU22" s="30"/>
      <c r="RBV22" s="30"/>
      <c r="RBW22" s="30"/>
      <c r="RBX22" s="30"/>
      <c r="RBY22" s="30"/>
      <c r="RBZ22" s="30"/>
      <c r="RCA22" s="30"/>
      <c r="RCB22" s="30"/>
      <c r="RCC22" s="30"/>
      <c r="RCD22" s="30"/>
      <c r="RCE22" s="30"/>
      <c r="RCF22" s="30"/>
      <c r="RCG22" s="30"/>
      <c r="RCH22" s="30"/>
      <c r="RCI22" s="30"/>
      <c r="RCJ22" s="30"/>
      <c r="RCK22" s="30"/>
      <c r="RCL22" s="30"/>
      <c r="RCM22" s="30"/>
      <c r="RCN22" s="30"/>
      <c r="RCO22" s="30"/>
      <c r="RCP22" s="30"/>
      <c r="RCQ22" s="30"/>
      <c r="RCR22" s="30"/>
      <c r="RCS22" s="30"/>
      <c r="RCT22" s="30"/>
      <c r="RCU22" s="30"/>
      <c r="RCV22" s="30"/>
      <c r="RCW22" s="30"/>
      <c r="RCX22" s="30"/>
      <c r="RCY22" s="30"/>
      <c r="RCZ22" s="30"/>
      <c r="RDA22" s="30"/>
      <c r="RDB22" s="30"/>
      <c r="RDC22" s="30"/>
      <c r="RDD22" s="30"/>
      <c r="RDE22" s="30"/>
      <c r="RDF22" s="30"/>
      <c r="RDG22" s="30"/>
      <c r="RDH22" s="30"/>
      <c r="RDI22" s="30"/>
      <c r="RDJ22" s="30"/>
      <c r="RDK22" s="30"/>
      <c r="RDL22" s="30"/>
      <c r="RDM22" s="30"/>
      <c r="RDN22" s="30"/>
      <c r="RDO22" s="30"/>
      <c r="RDP22" s="30"/>
      <c r="RDQ22" s="30"/>
      <c r="RDR22" s="30"/>
      <c r="RDS22" s="30"/>
      <c r="RDT22" s="30"/>
      <c r="RDU22" s="30"/>
      <c r="RDV22" s="30"/>
      <c r="RDW22" s="30"/>
      <c r="RDX22" s="30"/>
      <c r="RDY22" s="30"/>
      <c r="RDZ22" s="30"/>
      <c r="REA22" s="30"/>
      <c r="REB22" s="30"/>
      <c r="REC22" s="30"/>
      <c r="RED22" s="30"/>
      <c r="REE22" s="30"/>
      <c r="REF22" s="30"/>
      <c r="REG22" s="30"/>
      <c r="REH22" s="30"/>
      <c r="REI22" s="30"/>
      <c r="REJ22" s="30"/>
      <c r="REK22" s="30"/>
      <c r="REL22" s="30"/>
      <c r="REM22" s="30"/>
      <c r="REN22" s="30"/>
      <c r="REO22" s="30"/>
      <c r="REP22" s="30"/>
      <c r="REQ22" s="30"/>
      <c r="RER22" s="30"/>
      <c r="RES22" s="30"/>
      <c r="RET22" s="30"/>
      <c r="REU22" s="30"/>
      <c r="REV22" s="30"/>
      <c r="REW22" s="30"/>
      <c r="REX22" s="30"/>
      <c r="REY22" s="30"/>
      <c r="REZ22" s="30"/>
      <c r="RFA22" s="30"/>
      <c r="RFB22" s="30"/>
      <c r="RFC22" s="30"/>
      <c r="RFD22" s="30"/>
      <c r="RFE22" s="30"/>
      <c r="RFF22" s="30"/>
      <c r="RFG22" s="30"/>
      <c r="RFH22" s="30"/>
      <c r="RFI22" s="30"/>
      <c r="RFJ22" s="30"/>
      <c r="RFK22" s="30"/>
      <c r="RFL22" s="30"/>
      <c r="RFM22" s="30"/>
      <c r="RFN22" s="30"/>
      <c r="RFO22" s="30"/>
      <c r="RFP22" s="30"/>
      <c r="RFQ22" s="30"/>
      <c r="RFR22" s="30"/>
      <c r="RFS22" s="30"/>
      <c r="RFT22" s="30"/>
      <c r="RFU22" s="30"/>
      <c r="RFV22" s="30"/>
      <c r="RFW22" s="30"/>
      <c r="RFX22" s="30"/>
      <c r="RFY22" s="30"/>
      <c r="RFZ22" s="30"/>
      <c r="RGA22" s="30"/>
      <c r="RGB22" s="30"/>
      <c r="RGC22" s="30"/>
      <c r="RGD22" s="30"/>
      <c r="RGE22" s="30"/>
      <c r="RGF22" s="30"/>
      <c r="RGG22" s="30"/>
      <c r="RGH22" s="30"/>
      <c r="RGI22" s="30"/>
      <c r="RGJ22" s="30"/>
      <c r="RGK22" s="30"/>
      <c r="RGL22" s="30"/>
      <c r="RGM22" s="30"/>
      <c r="RGN22" s="30"/>
      <c r="RGO22" s="30"/>
      <c r="RGP22" s="30"/>
      <c r="RGQ22" s="30"/>
      <c r="RGR22" s="30"/>
      <c r="RGS22" s="30"/>
      <c r="RGT22" s="30"/>
      <c r="RGU22" s="30"/>
      <c r="RGV22" s="30"/>
      <c r="RGW22" s="30"/>
      <c r="RGX22" s="30"/>
      <c r="RGY22" s="30"/>
      <c r="RGZ22" s="30"/>
      <c r="RHA22" s="30"/>
      <c r="RHB22" s="30"/>
      <c r="RHC22" s="30"/>
      <c r="RHD22" s="30"/>
      <c r="RHE22" s="30"/>
      <c r="RHF22" s="30"/>
      <c r="RHG22" s="30"/>
      <c r="RHH22" s="30"/>
      <c r="RHI22" s="30"/>
      <c r="RHJ22" s="30"/>
      <c r="RHK22" s="30"/>
      <c r="RHL22" s="30"/>
      <c r="RHM22" s="30"/>
      <c r="RHN22" s="30"/>
      <c r="RHO22" s="30"/>
      <c r="RHP22" s="30"/>
      <c r="RHQ22" s="30"/>
      <c r="RHR22" s="30"/>
      <c r="RHS22" s="30"/>
      <c r="RHT22" s="30"/>
      <c r="RHU22" s="30"/>
      <c r="RHV22" s="30"/>
      <c r="RHW22" s="30"/>
      <c r="RHX22" s="30"/>
      <c r="RHY22" s="30"/>
      <c r="RHZ22" s="30"/>
      <c r="RIA22" s="30"/>
      <c r="RIB22" s="30"/>
      <c r="RIC22" s="30"/>
      <c r="RID22" s="30"/>
      <c r="RIE22" s="30"/>
      <c r="RIF22" s="30"/>
      <c r="RIG22" s="30"/>
      <c r="RIH22" s="30"/>
      <c r="RII22" s="30"/>
      <c r="RIJ22" s="30"/>
      <c r="RIK22" s="30"/>
      <c r="RIL22" s="30"/>
      <c r="RIM22" s="30"/>
      <c r="RIN22" s="30"/>
      <c r="RIO22" s="30"/>
      <c r="RIP22" s="30"/>
      <c r="RIQ22" s="30"/>
      <c r="RIR22" s="30"/>
      <c r="RIS22" s="30"/>
      <c r="RIT22" s="30"/>
      <c r="RIU22" s="30"/>
      <c r="RIV22" s="30"/>
      <c r="RIW22" s="30"/>
      <c r="RIX22" s="30"/>
      <c r="RIY22" s="30"/>
      <c r="RIZ22" s="30"/>
      <c r="RJA22" s="30"/>
      <c r="RJB22" s="30"/>
      <c r="RJC22" s="30"/>
      <c r="RJD22" s="30"/>
      <c r="RJE22" s="30"/>
      <c r="RJF22" s="30"/>
      <c r="RJG22" s="30"/>
      <c r="RJH22" s="30"/>
      <c r="RJI22" s="30"/>
      <c r="RJJ22" s="30"/>
      <c r="RJK22" s="30"/>
      <c r="RJL22" s="30"/>
      <c r="RJM22" s="30"/>
      <c r="RJN22" s="30"/>
      <c r="RJO22" s="30"/>
      <c r="RJP22" s="30"/>
      <c r="RJQ22" s="30"/>
      <c r="RJR22" s="30"/>
      <c r="RJS22" s="30"/>
      <c r="RJT22" s="30"/>
      <c r="RJU22" s="30"/>
      <c r="RJV22" s="30"/>
      <c r="RJW22" s="30"/>
      <c r="RJX22" s="30"/>
      <c r="RJY22" s="30"/>
      <c r="RJZ22" s="30"/>
      <c r="RKA22" s="30"/>
      <c r="RKB22" s="30"/>
      <c r="RKC22" s="30"/>
      <c r="RKD22" s="30"/>
      <c r="RKE22" s="30"/>
      <c r="RKF22" s="30"/>
      <c r="RKG22" s="30"/>
      <c r="RKH22" s="30"/>
      <c r="RKI22" s="30"/>
      <c r="RKJ22" s="30"/>
      <c r="RKK22" s="30"/>
      <c r="RKL22" s="30"/>
      <c r="RKM22" s="30"/>
      <c r="RKN22" s="30"/>
      <c r="RKO22" s="30"/>
      <c r="RKP22" s="30"/>
      <c r="RKQ22" s="30"/>
      <c r="RKR22" s="30"/>
      <c r="RKS22" s="30"/>
      <c r="RKT22" s="30"/>
      <c r="RKU22" s="30"/>
      <c r="RKV22" s="30"/>
      <c r="RKW22" s="30"/>
      <c r="RKX22" s="30"/>
      <c r="RKY22" s="30"/>
      <c r="RKZ22" s="30"/>
      <c r="RLA22" s="30"/>
      <c r="RLB22" s="30"/>
      <c r="RLC22" s="30"/>
      <c r="RLD22" s="30"/>
      <c r="RLE22" s="30"/>
      <c r="RLF22" s="30"/>
      <c r="RLG22" s="30"/>
      <c r="RLH22" s="30"/>
      <c r="RLI22" s="30"/>
      <c r="RLJ22" s="30"/>
      <c r="RLK22" s="30"/>
      <c r="RLL22" s="30"/>
      <c r="RLM22" s="30"/>
      <c r="RLN22" s="30"/>
      <c r="RLO22" s="30"/>
      <c r="RLP22" s="30"/>
      <c r="RLQ22" s="30"/>
      <c r="RLR22" s="30"/>
      <c r="RLS22" s="30"/>
      <c r="RLT22" s="30"/>
      <c r="RLU22" s="30"/>
      <c r="RLV22" s="30"/>
      <c r="RLW22" s="30"/>
      <c r="RLX22" s="30"/>
      <c r="RLY22" s="30"/>
      <c r="RLZ22" s="30"/>
      <c r="RMA22" s="30"/>
      <c r="RMB22" s="30"/>
      <c r="RMC22" s="30"/>
      <c r="RMD22" s="30"/>
      <c r="RME22" s="30"/>
      <c r="RMF22" s="30"/>
      <c r="RMG22" s="30"/>
      <c r="RMH22" s="30"/>
      <c r="RMI22" s="30"/>
      <c r="RMJ22" s="30"/>
      <c r="RMK22" s="30"/>
      <c r="RML22" s="30"/>
      <c r="RMM22" s="30"/>
      <c r="RMN22" s="30"/>
      <c r="RMO22" s="30"/>
      <c r="RMP22" s="30"/>
      <c r="RMQ22" s="30"/>
      <c r="RMR22" s="30"/>
      <c r="RMS22" s="30"/>
      <c r="RMT22" s="30"/>
      <c r="RMU22" s="30"/>
      <c r="RMV22" s="30"/>
      <c r="RMW22" s="30"/>
      <c r="RMX22" s="30"/>
      <c r="RMY22" s="30"/>
      <c r="RMZ22" s="30"/>
      <c r="RNA22" s="30"/>
      <c r="RNB22" s="30"/>
      <c r="RNC22" s="30"/>
      <c r="RND22" s="30"/>
      <c r="RNE22" s="30"/>
      <c r="RNF22" s="30"/>
      <c r="RNG22" s="30"/>
      <c r="RNH22" s="30"/>
      <c r="RNI22" s="30"/>
      <c r="RNJ22" s="30"/>
      <c r="RNK22" s="30"/>
      <c r="RNL22" s="30"/>
      <c r="RNM22" s="30"/>
      <c r="RNN22" s="30"/>
      <c r="RNO22" s="30"/>
      <c r="RNP22" s="30"/>
      <c r="RNQ22" s="30"/>
      <c r="RNR22" s="30"/>
      <c r="RNS22" s="30"/>
      <c r="RNT22" s="30"/>
      <c r="RNU22" s="30"/>
      <c r="RNV22" s="30"/>
      <c r="RNW22" s="30"/>
      <c r="RNX22" s="30"/>
      <c r="RNY22" s="30"/>
      <c r="RNZ22" s="30"/>
      <c r="ROA22" s="30"/>
      <c r="ROB22" s="30"/>
      <c r="ROC22" s="30"/>
      <c r="ROD22" s="30"/>
      <c r="ROE22" s="30"/>
      <c r="ROF22" s="30"/>
      <c r="ROG22" s="30"/>
      <c r="ROH22" s="30"/>
      <c r="ROI22" s="30"/>
      <c r="ROJ22" s="30"/>
      <c r="ROK22" s="30"/>
      <c r="ROL22" s="30"/>
      <c r="ROM22" s="30"/>
      <c r="RON22" s="30"/>
      <c r="ROO22" s="30"/>
      <c r="ROP22" s="30"/>
      <c r="ROQ22" s="30"/>
      <c r="ROR22" s="30"/>
      <c r="ROS22" s="30"/>
      <c r="ROT22" s="30"/>
      <c r="ROU22" s="30"/>
      <c r="ROV22" s="30"/>
      <c r="ROW22" s="30"/>
      <c r="ROX22" s="30"/>
      <c r="ROY22" s="30"/>
      <c r="ROZ22" s="30"/>
      <c r="RPA22" s="30"/>
      <c r="RPB22" s="30"/>
      <c r="RPC22" s="30"/>
      <c r="RPD22" s="30"/>
      <c r="RPE22" s="30"/>
      <c r="RPF22" s="30"/>
      <c r="RPG22" s="30"/>
      <c r="RPH22" s="30"/>
      <c r="RPI22" s="30"/>
      <c r="RPJ22" s="30"/>
      <c r="RPK22" s="30"/>
      <c r="RPL22" s="30"/>
      <c r="RPM22" s="30"/>
      <c r="RPN22" s="30"/>
      <c r="RPO22" s="30"/>
      <c r="RPP22" s="30"/>
      <c r="RPQ22" s="30"/>
      <c r="RPR22" s="30"/>
      <c r="RPS22" s="30"/>
      <c r="RPT22" s="30"/>
      <c r="RPU22" s="30"/>
      <c r="RPV22" s="30"/>
      <c r="RPW22" s="30"/>
      <c r="RPX22" s="30"/>
      <c r="RPY22" s="30"/>
      <c r="RPZ22" s="30"/>
      <c r="RQA22" s="30"/>
      <c r="RQB22" s="30"/>
      <c r="RQC22" s="30"/>
      <c r="RQD22" s="30"/>
      <c r="RQE22" s="30"/>
      <c r="RQF22" s="30"/>
      <c r="RQG22" s="30"/>
      <c r="RQH22" s="30"/>
      <c r="RQI22" s="30"/>
      <c r="RQJ22" s="30"/>
      <c r="RQK22" s="30"/>
      <c r="RQL22" s="30"/>
      <c r="RQM22" s="30"/>
      <c r="RQN22" s="30"/>
      <c r="RQO22" s="30"/>
      <c r="RQP22" s="30"/>
      <c r="RQQ22" s="30"/>
      <c r="RQR22" s="30"/>
      <c r="RQS22" s="30"/>
      <c r="RQT22" s="30"/>
      <c r="RQU22" s="30"/>
      <c r="RQV22" s="30"/>
      <c r="RQW22" s="30"/>
      <c r="RQX22" s="30"/>
      <c r="RQY22" s="30"/>
      <c r="RQZ22" s="30"/>
      <c r="RRA22" s="30"/>
      <c r="RRB22" s="30"/>
      <c r="RRC22" s="30"/>
      <c r="RRD22" s="30"/>
      <c r="RRE22" s="30"/>
      <c r="RRF22" s="30"/>
      <c r="RRG22" s="30"/>
      <c r="RRH22" s="30"/>
      <c r="RRI22" s="30"/>
      <c r="RRJ22" s="30"/>
      <c r="RRK22" s="30"/>
      <c r="RRL22" s="30"/>
      <c r="RRM22" s="30"/>
      <c r="RRN22" s="30"/>
      <c r="RRO22" s="30"/>
      <c r="RRP22" s="30"/>
      <c r="RRQ22" s="30"/>
      <c r="RRR22" s="30"/>
      <c r="RRS22" s="30"/>
      <c r="RRT22" s="30"/>
      <c r="RRU22" s="30"/>
      <c r="RRV22" s="30"/>
      <c r="RRW22" s="30"/>
      <c r="RRX22" s="30"/>
      <c r="RRY22" s="30"/>
      <c r="RRZ22" s="30"/>
      <c r="RSA22" s="30"/>
      <c r="RSB22" s="30"/>
      <c r="RSC22" s="30"/>
      <c r="RSD22" s="30"/>
      <c r="RSE22" s="30"/>
      <c r="RSF22" s="30"/>
      <c r="RSG22" s="30"/>
      <c r="RSH22" s="30"/>
      <c r="RSI22" s="30"/>
      <c r="RSJ22" s="30"/>
      <c r="RSK22" s="30"/>
      <c r="RSL22" s="30"/>
      <c r="RSM22" s="30"/>
      <c r="RSN22" s="30"/>
      <c r="RSO22" s="30"/>
      <c r="RSP22" s="30"/>
      <c r="RSQ22" s="30"/>
      <c r="RSR22" s="30"/>
      <c r="RSS22" s="30"/>
      <c r="RST22" s="30"/>
      <c r="RSU22" s="30"/>
      <c r="RSV22" s="30"/>
      <c r="RSW22" s="30"/>
      <c r="RSX22" s="30"/>
      <c r="RSY22" s="30"/>
      <c r="RSZ22" s="30"/>
      <c r="RTA22" s="30"/>
      <c r="RTB22" s="30"/>
      <c r="RTC22" s="30"/>
      <c r="RTD22" s="30"/>
      <c r="RTE22" s="30"/>
      <c r="RTF22" s="30"/>
      <c r="RTG22" s="30"/>
      <c r="RTH22" s="30"/>
      <c r="RTI22" s="30"/>
      <c r="RTJ22" s="30"/>
      <c r="RTK22" s="30"/>
      <c r="RTL22" s="30"/>
      <c r="RTM22" s="30"/>
      <c r="RTN22" s="30"/>
      <c r="RTO22" s="30"/>
      <c r="RTP22" s="30"/>
      <c r="RTQ22" s="30"/>
      <c r="RTR22" s="30"/>
      <c r="RTS22" s="30"/>
      <c r="RTT22" s="30"/>
      <c r="RTU22" s="30"/>
      <c r="RTV22" s="30"/>
      <c r="RTW22" s="30"/>
      <c r="RTX22" s="30"/>
      <c r="RTY22" s="30"/>
      <c r="RTZ22" s="30"/>
      <c r="RUA22" s="30"/>
      <c r="RUB22" s="30"/>
      <c r="RUC22" s="30"/>
      <c r="RUD22" s="30"/>
      <c r="RUE22" s="30"/>
      <c r="RUF22" s="30"/>
      <c r="RUG22" s="30"/>
      <c r="RUH22" s="30"/>
      <c r="RUI22" s="30"/>
      <c r="RUJ22" s="30"/>
      <c r="RUK22" s="30"/>
      <c r="RUL22" s="30"/>
      <c r="RUM22" s="30"/>
      <c r="RUN22" s="30"/>
      <c r="RUO22" s="30"/>
      <c r="RUP22" s="30"/>
      <c r="RUQ22" s="30"/>
      <c r="RUR22" s="30"/>
      <c r="RUS22" s="30"/>
      <c r="RUT22" s="30"/>
      <c r="RUU22" s="30"/>
      <c r="RUV22" s="30"/>
      <c r="RUW22" s="30"/>
      <c r="RUX22" s="30"/>
      <c r="RUY22" s="30"/>
      <c r="RUZ22" s="30"/>
      <c r="RVA22" s="30"/>
      <c r="RVB22" s="30"/>
      <c r="RVC22" s="30"/>
      <c r="RVD22" s="30"/>
      <c r="RVE22" s="30"/>
      <c r="RVF22" s="30"/>
      <c r="RVG22" s="30"/>
      <c r="RVH22" s="30"/>
      <c r="RVI22" s="30"/>
      <c r="RVJ22" s="30"/>
      <c r="RVK22" s="30"/>
      <c r="RVL22" s="30"/>
      <c r="RVM22" s="30"/>
      <c r="RVN22" s="30"/>
      <c r="RVO22" s="30"/>
      <c r="RVP22" s="30"/>
      <c r="RVQ22" s="30"/>
      <c r="RVR22" s="30"/>
      <c r="RVS22" s="30"/>
      <c r="RVT22" s="30"/>
      <c r="RVU22" s="30"/>
      <c r="RVV22" s="30"/>
      <c r="RVW22" s="30"/>
      <c r="RVX22" s="30"/>
      <c r="RVY22" s="30"/>
      <c r="RVZ22" s="30"/>
      <c r="RWA22" s="30"/>
      <c r="RWB22" s="30"/>
      <c r="RWC22" s="30"/>
      <c r="RWD22" s="30"/>
      <c r="RWE22" s="30"/>
      <c r="RWF22" s="30"/>
      <c r="RWG22" s="30"/>
      <c r="RWH22" s="30"/>
      <c r="RWI22" s="30"/>
      <c r="RWJ22" s="30"/>
      <c r="RWK22" s="30"/>
      <c r="RWL22" s="30"/>
      <c r="RWM22" s="30"/>
      <c r="RWN22" s="30"/>
      <c r="RWO22" s="30"/>
      <c r="RWP22" s="30"/>
      <c r="RWQ22" s="30"/>
      <c r="RWR22" s="30"/>
      <c r="RWS22" s="30"/>
      <c r="RWT22" s="30"/>
      <c r="RWU22" s="30"/>
      <c r="RWV22" s="30"/>
      <c r="RWW22" s="30"/>
      <c r="RWX22" s="30"/>
      <c r="RWY22" s="30"/>
      <c r="RWZ22" s="30"/>
      <c r="RXA22" s="30"/>
      <c r="RXB22" s="30"/>
      <c r="RXC22" s="30"/>
      <c r="RXD22" s="30"/>
      <c r="RXE22" s="30"/>
      <c r="RXF22" s="30"/>
      <c r="RXG22" s="30"/>
      <c r="RXH22" s="30"/>
      <c r="RXI22" s="30"/>
      <c r="RXJ22" s="30"/>
      <c r="RXK22" s="30"/>
      <c r="RXL22" s="30"/>
      <c r="RXM22" s="30"/>
      <c r="RXN22" s="30"/>
      <c r="RXO22" s="30"/>
      <c r="RXP22" s="30"/>
      <c r="RXQ22" s="30"/>
      <c r="RXR22" s="30"/>
      <c r="RXS22" s="30"/>
      <c r="RXT22" s="30"/>
      <c r="RXU22" s="30"/>
      <c r="RXV22" s="30"/>
      <c r="RXW22" s="30"/>
      <c r="RXX22" s="30"/>
      <c r="RXY22" s="30"/>
      <c r="RXZ22" s="30"/>
      <c r="RYA22" s="30"/>
      <c r="RYB22" s="30"/>
      <c r="RYC22" s="30"/>
      <c r="RYD22" s="30"/>
      <c r="RYE22" s="30"/>
      <c r="RYF22" s="30"/>
      <c r="RYG22" s="30"/>
      <c r="RYH22" s="30"/>
      <c r="RYI22" s="30"/>
      <c r="RYJ22" s="30"/>
      <c r="RYK22" s="30"/>
      <c r="RYL22" s="30"/>
      <c r="RYM22" s="30"/>
      <c r="RYN22" s="30"/>
      <c r="RYO22" s="30"/>
      <c r="RYP22" s="30"/>
      <c r="RYQ22" s="30"/>
      <c r="RYR22" s="30"/>
      <c r="RYS22" s="30"/>
      <c r="RYT22" s="30"/>
      <c r="RYU22" s="30"/>
      <c r="RYV22" s="30"/>
      <c r="RYW22" s="30"/>
      <c r="RYX22" s="30"/>
      <c r="RYY22" s="30"/>
      <c r="RYZ22" s="30"/>
      <c r="RZA22" s="30"/>
      <c r="RZB22" s="30"/>
      <c r="RZC22" s="30"/>
      <c r="RZD22" s="30"/>
      <c r="RZE22" s="30"/>
      <c r="RZF22" s="30"/>
      <c r="RZG22" s="30"/>
      <c r="RZH22" s="30"/>
      <c r="RZI22" s="30"/>
      <c r="RZJ22" s="30"/>
      <c r="RZK22" s="30"/>
      <c r="RZL22" s="30"/>
      <c r="RZM22" s="30"/>
      <c r="RZN22" s="30"/>
      <c r="RZO22" s="30"/>
      <c r="RZP22" s="30"/>
      <c r="RZQ22" s="30"/>
      <c r="RZR22" s="30"/>
      <c r="RZS22" s="30"/>
      <c r="RZT22" s="30"/>
      <c r="RZU22" s="30"/>
      <c r="RZV22" s="30"/>
      <c r="RZW22" s="30"/>
      <c r="RZX22" s="30"/>
      <c r="RZY22" s="30"/>
      <c r="RZZ22" s="30"/>
      <c r="SAA22" s="30"/>
      <c r="SAB22" s="30"/>
      <c r="SAC22" s="30"/>
      <c r="SAD22" s="30"/>
      <c r="SAE22" s="30"/>
      <c r="SAF22" s="30"/>
      <c r="SAG22" s="30"/>
      <c r="SAH22" s="30"/>
      <c r="SAI22" s="30"/>
      <c r="SAJ22" s="30"/>
      <c r="SAK22" s="30"/>
      <c r="SAL22" s="30"/>
      <c r="SAM22" s="30"/>
      <c r="SAN22" s="30"/>
      <c r="SAO22" s="30"/>
      <c r="SAP22" s="30"/>
      <c r="SAQ22" s="30"/>
      <c r="SAR22" s="30"/>
      <c r="SAS22" s="30"/>
      <c r="SAT22" s="30"/>
      <c r="SAU22" s="30"/>
      <c r="SAV22" s="30"/>
      <c r="SAW22" s="30"/>
      <c r="SAX22" s="30"/>
      <c r="SAY22" s="30"/>
      <c r="SAZ22" s="30"/>
      <c r="SBA22" s="30"/>
      <c r="SBB22" s="30"/>
      <c r="SBC22" s="30"/>
      <c r="SBD22" s="30"/>
      <c r="SBE22" s="30"/>
      <c r="SBF22" s="30"/>
      <c r="SBG22" s="30"/>
      <c r="SBH22" s="30"/>
      <c r="SBI22" s="30"/>
      <c r="SBJ22" s="30"/>
      <c r="SBK22" s="30"/>
      <c r="SBL22" s="30"/>
      <c r="SBM22" s="30"/>
      <c r="SBN22" s="30"/>
      <c r="SBO22" s="30"/>
      <c r="SBP22" s="30"/>
      <c r="SBQ22" s="30"/>
      <c r="SBR22" s="30"/>
      <c r="SBS22" s="30"/>
      <c r="SBT22" s="30"/>
      <c r="SBU22" s="30"/>
      <c r="SBV22" s="30"/>
      <c r="SBW22" s="30"/>
      <c r="SBX22" s="30"/>
      <c r="SBY22" s="30"/>
      <c r="SBZ22" s="30"/>
      <c r="SCA22" s="30"/>
      <c r="SCB22" s="30"/>
      <c r="SCC22" s="30"/>
      <c r="SCD22" s="30"/>
      <c r="SCE22" s="30"/>
      <c r="SCF22" s="30"/>
      <c r="SCG22" s="30"/>
      <c r="SCH22" s="30"/>
      <c r="SCI22" s="30"/>
      <c r="SCJ22" s="30"/>
      <c r="SCK22" s="30"/>
      <c r="SCL22" s="30"/>
      <c r="SCM22" s="30"/>
      <c r="SCN22" s="30"/>
      <c r="SCO22" s="30"/>
      <c r="SCP22" s="30"/>
      <c r="SCQ22" s="30"/>
      <c r="SCR22" s="30"/>
      <c r="SCS22" s="30"/>
      <c r="SCT22" s="30"/>
      <c r="SCU22" s="30"/>
      <c r="SCV22" s="30"/>
      <c r="SCW22" s="30"/>
      <c r="SCX22" s="30"/>
      <c r="SCY22" s="30"/>
      <c r="SCZ22" s="30"/>
      <c r="SDA22" s="30"/>
      <c r="SDB22" s="30"/>
      <c r="SDC22" s="30"/>
      <c r="SDD22" s="30"/>
      <c r="SDE22" s="30"/>
      <c r="SDF22" s="30"/>
      <c r="SDG22" s="30"/>
      <c r="SDH22" s="30"/>
      <c r="SDI22" s="30"/>
      <c r="SDJ22" s="30"/>
      <c r="SDK22" s="30"/>
      <c r="SDL22" s="30"/>
      <c r="SDM22" s="30"/>
      <c r="SDN22" s="30"/>
      <c r="SDO22" s="30"/>
      <c r="SDP22" s="30"/>
      <c r="SDQ22" s="30"/>
      <c r="SDR22" s="30"/>
      <c r="SDS22" s="30"/>
      <c r="SDT22" s="30"/>
      <c r="SDU22" s="30"/>
      <c r="SDV22" s="30"/>
      <c r="SDW22" s="30"/>
      <c r="SDX22" s="30"/>
      <c r="SDY22" s="30"/>
      <c r="SDZ22" s="30"/>
      <c r="SEA22" s="30"/>
      <c r="SEB22" s="30"/>
      <c r="SEC22" s="30"/>
      <c r="SED22" s="30"/>
      <c r="SEE22" s="30"/>
      <c r="SEF22" s="30"/>
      <c r="SEG22" s="30"/>
      <c r="SEH22" s="30"/>
      <c r="SEI22" s="30"/>
      <c r="SEJ22" s="30"/>
      <c r="SEK22" s="30"/>
      <c r="SEL22" s="30"/>
      <c r="SEM22" s="30"/>
      <c r="SEN22" s="30"/>
      <c r="SEO22" s="30"/>
      <c r="SEP22" s="30"/>
      <c r="SEQ22" s="30"/>
      <c r="SER22" s="30"/>
      <c r="SES22" s="30"/>
      <c r="SET22" s="30"/>
      <c r="SEU22" s="30"/>
      <c r="SEV22" s="30"/>
      <c r="SEW22" s="30"/>
      <c r="SEX22" s="30"/>
      <c r="SEY22" s="30"/>
      <c r="SEZ22" s="30"/>
      <c r="SFA22" s="30"/>
      <c r="SFB22" s="30"/>
      <c r="SFC22" s="30"/>
      <c r="SFD22" s="30"/>
      <c r="SFE22" s="30"/>
      <c r="SFF22" s="30"/>
      <c r="SFG22" s="30"/>
      <c r="SFH22" s="30"/>
      <c r="SFI22" s="30"/>
      <c r="SFJ22" s="30"/>
      <c r="SFK22" s="30"/>
      <c r="SFL22" s="30"/>
      <c r="SFM22" s="30"/>
      <c r="SFN22" s="30"/>
      <c r="SFO22" s="30"/>
      <c r="SFP22" s="30"/>
      <c r="SFQ22" s="30"/>
      <c r="SFR22" s="30"/>
      <c r="SFS22" s="30"/>
      <c r="SFT22" s="30"/>
      <c r="SFU22" s="30"/>
      <c r="SFV22" s="30"/>
      <c r="SFW22" s="30"/>
      <c r="SFX22" s="30"/>
      <c r="SFY22" s="30"/>
      <c r="SFZ22" s="30"/>
      <c r="SGA22" s="30"/>
      <c r="SGB22" s="30"/>
      <c r="SGC22" s="30"/>
      <c r="SGD22" s="30"/>
      <c r="SGE22" s="30"/>
      <c r="SGF22" s="30"/>
      <c r="SGG22" s="30"/>
      <c r="SGH22" s="30"/>
      <c r="SGI22" s="30"/>
      <c r="SGJ22" s="30"/>
      <c r="SGK22" s="30"/>
      <c r="SGL22" s="30"/>
      <c r="SGM22" s="30"/>
      <c r="SGN22" s="30"/>
      <c r="SGO22" s="30"/>
      <c r="SGP22" s="30"/>
      <c r="SGQ22" s="30"/>
      <c r="SGR22" s="30"/>
      <c r="SGS22" s="30"/>
      <c r="SGT22" s="30"/>
      <c r="SGU22" s="30"/>
      <c r="SGV22" s="30"/>
      <c r="SGW22" s="30"/>
      <c r="SGX22" s="30"/>
      <c r="SGY22" s="30"/>
      <c r="SGZ22" s="30"/>
      <c r="SHA22" s="30"/>
      <c r="SHB22" s="30"/>
      <c r="SHC22" s="30"/>
      <c r="SHD22" s="30"/>
      <c r="SHE22" s="30"/>
      <c r="SHF22" s="30"/>
      <c r="SHG22" s="30"/>
      <c r="SHH22" s="30"/>
      <c r="SHI22" s="30"/>
      <c r="SHJ22" s="30"/>
      <c r="SHK22" s="30"/>
      <c r="SHL22" s="30"/>
      <c r="SHM22" s="30"/>
      <c r="SHN22" s="30"/>
      <c r="SHO22" s="30"/>
      <c r="SHP22" s="30"/>
      <c r="SHQ22" s="30"/>
      <c r="SHR22" s="30"/>
      <c r="SHS22" s="30"/>
      <c r="SHT22" s="30"/>
      <c r="SHU22" s="30"/>
      <c r="SHV22" s="30"/>
      <c r="SHW22" s="30"/>
      <c r="SHX22" s="30"/>
      <c r="SHY22" s="30"/>
      <c r="SHZ22" s="30"/>
      <c r="SIA22" s="30"/>
      <c r="SIB22" s="30"/>
      <c r="SIC22" s="30"/>
      <c r="SID22" s="30"/>
      <c r="SIE22" s="30"/>
      <c r="SIF22" s="30"/>
      <c r="SIG22" s="30"/>
      <c r="SIH22" s="30"/>
      <c r="SII22" s="30"/>
      <c r="SIJ22" s="30"/>
      <c r="SIK22" s="30"/>
      <c r="SIL22" s="30"/>
      <c r="SIM22" s="30"/>
      <c r="SIN22" s="30"/>
      <c r="SIO22" s="30"/>
      <c r="SIP22" s="30"/>
      <c r="SIQ22" s="30"/>
      <c r="SIR22" s="30"/>
      <c r="SIS22" s="30"/>
      <c r="SIT22" s="30"/>
      <c r="SIU22" s="30"/>
      <c r="SIV22" s="30"/>
      <c r="SIW22" s="30"/>
      <c r="SIX22" s="30"/>
      <c r="SIY22" s="30"/>
      <c r="SIZ22" s="30"/>
      <c r="SJA22" s="30"/>
      <c r="SJB22" s="30"/>
      <c r="SJC22" s="30"/>
      <c r="SJD22" s="30"/>
      <c r="SJE22" s="30"/>
      <c r="SJF22" s="30"/>
      <c r="SJG22" s="30"/>
      <c r="SJH22" s="30"/>
      <c r="SJI22" s="30"/>
      <c r="SJJ22" s="30"/>
      <c r="SJK22" s="30"/>
      <c r="SJL22" s="30"/>
      <c r="SJM22" s="30"/>
      <c r="SJN22" s="30"/>
      <c r="SJO22" s="30"/>
      <c r="SJP22" s="30"/>
      <c r="SJQ22" s="30"/>
      <c r="SJR22" s="30"/>
      <c r="SJS22" s="30"/>
      <c r="SJT22" s="30"/>
      <c r="SJU22" s="30"/>
      <c r="SJV22" s="30"/>
      <c r="SJW22" s="30"/>
      <c r="SJX22" s="30"/>
      <c r="SJY22" s="30"/>
      <c r="SJZ22" s="30"/>
      <c r="SKA22" s="30"/>
      <c r="SKB22" s="30"/>
      <c r="SKC22" s="30"/>
      <c r="SKD22" s="30"/>
      <c r="SKE22" s="30"/>
      <c r="SKF22" s="30"/>
      <c r="SKG22" s="30"/>
      <c r="SKH22" s="30"/>
      <c r="SKI22" s="30"/>
      <c r="SKJ22" s="30"/>
      <c r="SKK22" s="30"/>
      <c r="SKL22" s="30"/>
      <c r="SKM22" s="30"/>
      <c r="SKN22" s="30"/>
      <c r="SKO22" s="30"/>
      <c r="SKP22" s="30"/>
      <c r="SKQ22" s="30"/>
      <c r="SKR22" s="30"/>
      <c r="SKS22" s="30"/>
      <c r="SKT22" s="30"/>
      <c r="SKU22" s="30"/>
      <c r="SKV22" s="30"/>
      <c r="SKW22" s="30"/>
      <c r="SKX22" s="30"/>
      <c r="SKY22" s="30"/>
      <c r="SKZ22" s="30"/>
      <c r="SLA22" s="30"/>
      <c r="SLB22" s="30"/>
      <c r="SLC22" s="30"/>
      <c r="SLD22" s="30"/>
      <c r="SLE22" s="30"/>
      <c r="SLF22" s="30"/>
      <c r="SLG22" s="30"/>
      <c r="SLH22" s="30"/>
      <c r="SLI22" s="30"/>
      <c r="SLJ22" s="30"/>
      <c r="SLK22" s="30"/>
      <c r="SLL22" s="30"/>
      <c r="SLM22" s="30"/>
      <c r="SLN22" s="30"/>
      <c r="SLO22" s="30"/>
      <c r="SLP22" s="30"/>
      <c r="SLQ22" s="30"/>
      <c r="SLR22" s="30"/>
      <c r="SLS22" s="30"/>
      <c r="SLT22" s="30"/>
      <c r="SLU22" s="30"/>
      <c r="SLV22" s="30"/>
      <c r="SLW22" s="30"/>
      <c r="SLX22" s="30"/>
      <c r="SLY22" s="30"/>
      <c r="SLZ22" s="30"/>
      <c r="SMA22" s="30"/>
      <c r="SMB22" s="30"/>
      <c r="SMC22" s="30"/>
      <c r="SMD22" s="30"/>
      <c r="SME22" s="30"/>
      <c r="SMF22" s="30"/>
      <c r="SMG22" s="30"/>
      <c r="SMH22" s="30"/>
      <c r="SMI22" s="30"/>
      <c r="SMJ22" s="30"/>
      <c r="SMK22" s="30"/>
      <c r="SML22" s="30"/>
      <c r="SMM22" s="30"/>
      <c r="SMN22" s="30"/>
      <c r="SMO22" s="30"/>
      <c r="SMP22" s="30"/>
      <c r="SMQ22" s="30"/>
      <c r="SMR22" s="30"/>
      <c r="SMS22" s="30"/>
      <c r="SMT22" s="30"/>
      <c r="SMU22" s="30"/>
      <c r="SMV22" s="30"/>
      <c r="SMW22" s="30"/>
      <c r="SMX22" s="30"/>
      <c r="SMY22" s="30"/>
      <c r="SMZ22" s="30"/>
      <c r="SNA22" s="30"/>
      <c r="SNB22" s="30"/>
      <c r="SNC22" s="30"/>
      <c r="SND22" s="30"/>
      <c r="SNE22" s="30"/>
      <c r="SNF22" s="30"/>
      <c r="SNG22" s="30"/>
      <c r="SNH22" s="30"/>
      <c r="SNI22" s="30"/>
      <c r="SNJ22" s="30"/>
      <c r="SNK22" s="30"/>
      <c r="SNL22" s="30"/>
      <c r="SNM22" s="30"/>
      <c r="SNN22" s="30"/>
      <c r="SNO22" s="30"/>
      <c r="SNP22" s="30"/>
      <c r="SNQ22" s="30"/>
      <c r="SNR22" s="30"/>
      <c r="SNS22" s="30"/>
      <c r="SNT22" s="30"/>
      <c r="SNU22" s="30"/>
      <c r="SNV22" s="30"/>
      <c r="SNW22" s="30"/>
      <c r="SNX22" s="30"/>
      <c r="SNY22" s="30"/>
      <c r="SNZ22" s="30"/>
      <c r="SOA22" s="30"/>
      <c r="SOB22" s="30"/>
      <c r="SOC22" s="30"/>
      <c r="SOD22" s="30"/>
      <c r="SOE22" s="30"/>
      <c r="SOF22" s="30"/>
      <c r="SOG22" s="30"/>
      <c r="SOH22" s="30"/>
      <c r="SOI22" s="30"/>
      <c r="SOJ22" s="30"/>
      <c r="SOK22" s="30"/>
      <c r="SOL22" s="30"/>
      <c r="SOM22" s="30"/>
      <c r="SON22" s="30"/>
      <c r="SOO22" s="30"/>
      <c r="SOP22" s="30"/>
      <c r="SOQ22" s="30"/>
      <c r="SOR22" s="30"/>
      <c r="SOS22" s="30"/>
      <c r="SOT22" s="30"/>
      <c r="SOU22" s="30"/>
      <c r="SOV22" s="30"/>
      <c r="SOW22" s="30"/>
      <c r="SOX22" s="30"/>
      <c r="SOY22" s="30"/>
      <c r="SOZ22" s="30"/>
      <c r="SPA22" s="30"/>
      <c r="SPB22" s="30"/>
      <c r="SPC22" s="30"/>
      <c r="SPD22" s="30"/>
      <c r="SPE22" s="30"/>
      <c r="SPF22" s="30"/>
      <c r="SPG22" s="30"/>
      <c r="SPH22" s="30"/>
      <c r="SPI22" s="30"/>
      <c r="SPJ22" s="30"/>
      <c r="SPK22" s="30"/>
      <c r="SPL22" s="30"/>
      <c r="SPM22" s="30"/>
      <c r="SPN22" s="30"/>
      <c r="SPO22" s="30"/>
      <c r="SPP22" s="30"/>
      <c r="SPQ22" s="30"/>
      <c r="SPR22" s="30"/>
      <c r="SPS22" s="30"/>
      <c r="SPT22" s="30"/>
      <c r="SPU22" s="30"/>
      <c r="SPV22" s="30"/>
      <c r="SPW22" s="30"/>
      <c r="SPX22" s="30"/>
      <c r="SPY22" s="30"/>
      <c r="SPZ22" s="30"/>
      <c r="SQA22" s="30"/>
      <c r="SQB22" s="30"/>
      <c r="SQC22" s="30"/>
      <c r="SQD22" s="30"/>
      <c r="SQE22" s="30"/>
      <c r="SQF22" s="30"/>
      <c r="SQG22" s="30"/>
      <c r="SQH22" s="30"/>
      <c r="SQI22" s="30"/>
      <c r="SQJ22" s="30"/>
      <c r="SQK22" s="30"/>
      <c r="SQL22" s="30"/>
      <c r="SQM22" s="30"/>
      <c r="SQN22" s="30"/>
      <c r="SQO22" s="30"/>
      <c r="SQP22" s="30"/>
      <c r="SQQ22" s="30"/>
      <c r="SQR22" s="30"/>
      <c r="SQS22" s="30"/>
      <c r="SQT22" s="30"/>
      <c r="SQU22" s="30"/>
      <c r="SQV22" s="30"/>
      <c r="SQW22" s="30"/>
      <c r="SQX22" s="30"/>
      <c r="SQY22" s="30"/>
      <c r="SQZ22" s="30"/>
      <c r="SRA22" s="30"/>
      <c r="SRB22" s="30"/>
      <c r="SRC22" s="30"/>
      <c r="SRD22" s="30"/>
      <c r="SRE22" s="30"/>
      <c r="SRF22" s="30"/>
      <c r="SRG22" s="30"/>
      <c r="SRH22" s="30"/>
      <c r="SRI22" s="30"/>
      <c r="SRJ22" s="30"/>
      <c r="SRK22" s="30"/>
      <c r="SRL22" s="30"/>
      <c r="SRM22" s="30"/>
      <c r="SRN22" s="30"/>
      <c r="SRO22" s="30"/>
      <c r="SRP22" s="30"/>
      <c r="SRQ22" s="30"/>
      <c r="SRR22" s="30"/>
      <c r="SRS22" s="30"/>
      <c r="SRT22" s="30"/>
      <c r="SRU22" s="30"/>
      <c r="SRV22" s="30"/>
      <c r="SRW22" s="30"/>
      <c r="SRX22" s="30"/>
      <c r="SRY22" s="30"/>
      <c r="SRZ22" s="30"/>
      <c r="SSA22" s="30"/>
      <c r="SSB22" s="30"/>
      <c r="SSC22" s="30"/>
      <c r="SSD22" s="30"/>
      <c r="SSE22" s="30"/>
      <c r="SSF22" s="30"/>
      <c r="SSG22" s="30"/>
      <c r="SSH22" s="30"/>
      <c r="SSI22" s="30"/>
      <c r="SSJ22" s="30"/>
      <c r="SSK22" s="30"/>
      <c r="SSL22" s="30"/>
      <c r="SSM22" s="30"/>
      <c r="SSN22" s="30"/>
      <c r="SSO22" s="30"/>
      <c r="SSP22" s="30"/>
      <c r="SSQ22" s="30"/>
      <c r="SSR22" s="30"/>
      <c r="SSS22" s="30"/>
      <c r="SST22" s="30"/>
      <c r="SSU22" s="30"/>
      <c r="SSV22" s="30"/>
      <c r="SSW22" s="30"/>
      <c r="SSX22" s="30"/>
      <c r="SSY22" s="30"/>
      <c r="SSZ22" s="30"/>
      <c r="STA22" s="30"/>
      <c r="STB22" s="30"/>
      <c r="STC22" s="30"/>
      <c r="STD22" s="30"/>
      <c r="STE22" s="30"/>
      <c r="STF22" s="30"/>
      <c r="STG22" s="30"/>
      <c r="STH22" s="30"/>
      <c r="STI22" s="30"/>
      <c r="STJ22" s="30"/>
      <c r="STK22" s="30"/>
      <c r="STL22" s="30"/>
      <c r="STM22" s="30"/>
      <c r="STN22" s="30"/>
      <c r="STO22" s="30"/>
      <c r="STP22" s="30"/>
      <c r="STQ22" s="30"/>
      <c r="STR22" s="30"/>
      <c r="STS22" s="30"/>
      <c r="STT22" s="30"/>
      <c r="STU22" s="30"/>
      <c r="STV22" s="30"/>
      <c r="STW22" s="30"/>
      <c r="STX22" s="30"/>
      <c r="STY22" s="30"/>
      <c r="STZ22" s="30"/>
      <c r="SUA22" s="30"/>
      <c r="SUB22" s="30"/>
      <c r="SUC22" s="30"/>
      <c r="SUD22" s="30"/>
      <c r="SUE22" s="30"/>
      <c r="SUF22" s="30"/>
      <c r="SUG22" s="30"/>
      <c r="SUH22" s="30"/>
      <c r="SUI22" s="30"/>
      <c r="SUJ22" s="30"/>
      <c r="SUK22" s="30"/>
      <c r="SUL22" s="30"/>
      <c r="SUM22" s="30"/>
      <c r="SUN22" s="30"/>
      <c r="SUO22" s="30"/>
      <c r="SUP22" s="30"/>
      <c r="SUQ22" s="30"/>
      <c r="SUR22" s="30"/>
      <c r="SUS22" s="30"/>
      <c r="SUT22" s="30"/>
      <c r="SUU22" s="30"/>
      <c r="SUV22" s="30"/>
      <c r="SUW22" s="30"/>
      <c r="SUX22" s="30"/>
      <c r="SUY22" s="30"/>
      <c r="SUZ22" s="30"/>
      <c r="SVA22" s="30"/>
      <c r="SVB22" s="30"/>
      <c r="SVC22" s="30"/>
      <c r="SVD22" s="30"/>
      <c r="SVE22" s="30"/>
      <c r="SVF22" s="30"/>
      <c r="SVG22" s="30"/>
      <c r="SVH22" s="30"/>
      <c r="SVI22" s="30"/>
      <c r="SVJ22" s="30"/>
      <c r="SVK22" s="30"/>
      <c r="SVL22" s="30"/>
      <c r="SVM22" s="30"/>
      <c r="SVN22" s="30"/>
      <c r="SVO22" s="30"/>
      <c r="SVP22" s="30"/>
      <c r="SVQ22" s="30"/>
      <c r="SVR22" s="30"/>
      <c r="SVS22" s="30"/>
      <c r="SVT22" s="30"/>
      <c r="SVU22" s="30"/>
      <c r="SVV22" s="30"/>
      <c r="SVW22" s="30"/>
      <c r="SVX22" s="30"/>
      <c r="SVY22" s="30"/>
      <c r="SVZ22" s="30"/>
      <c r="SWA22" s="30"/>
      <c r="SWB22" s="30"/>
      <c r="SWC22" s="30"/>
      <c r="SWD22" s="30"/>
      <c r="SWE22" s="30"/>
      <c r="SWF22" s="30"/>
      <c r="SWG22" s="30"/>
      <c r="SWH22" s="30"/>
      <c r="SWI22" s="30"/>
      <c r="SWJ22" s="30"/>
      <c r="SWK22" s="30"/>
      <c r="SWL22" s="30"/>
      <c r="SWM22" s="30"/>
      <c r="SWN22" s="30"/>
      <c r="SWO22" s="30"/>
      <c r="SWP22" s="30"/>
      <c r="SWQ22" s="30"/>
      <c r="SWR22" s="30"/>
      <c r="SWS22" s="30"/>
      <c r="SWT22" s="30"/>
      <c r="SWU22" s="30"/>
      <c r="SWV22" s="30"/>
      <c r="SWW22" s="30"/>
      <c r="SWX22" s="30"/>
      <c r="SWY22" s="30"/>
      <c r="SWZ22" s="30"/>
      <c r="SXA22" s="30"/>
      <c r="SXB22" s="30"/>
      <c r="SXC22" s="30"/>
      <c r="SXD22" s="30"/>
      <c r="SXE22" s="30"/>
      <c r="SXF22" s="30"/>
      <c r="SXG22" s="30"/>
      <c r="SXH22" s="30"/>
      <c r="SXI22" s="30"/>
      <c r="SXJ22" s="30"/>
      <c r="SXK22" s="30"/>
      <c r="SXL22" s="30"/>
      <c r="SXM22" s="30"/>
      <c r="SXN22" s="30"/>
      <c r="SXO22" s="30"/>
      <c r="SXP22" s="30"/>
      <c r="SXQ22" s="30"/>
      <c r="SXR22" s="30"/>
      <c r="SXS22" s="30"/>
      <c r="SXT22" s="30"/>
      <c r="SXU22" s="30"/>
      <c r="SXV22" s="30"/>
      <c r="SXW22" s="30"/>
      <c r="SXX22" s="30"/>
      <c r="SXY22" s="30"/>
      <c r="SXZ22" s="30"/>
      <c r="SYA22" s="30"/>
      <c r="SYB22" s="30"/>
      <c r="SYC22" s="30"/>
      <c r="SYD22" s="30"/>
      <c r="SYE22" s="30"/>
      <c r="SYF22" s="30"/>
      <c r="SYG22" s="30"/>
      <c r="SYH22" s="30"/>
      <c r="SYI22" s="30"/>
      <c r="SYJ22" s="30"/>
      <c r="SYK22" s="30"/>
      <c r="SYL22" s="30"/>
      <c r="SYM22" s="30"/>
      <c r="SYN22" s="30"/>
      <c r="SYO22" s="30"/>
      <c r="SYP22" s="30"/>
      <c r="SYQ22" s="30"/>
      <c r="SYR22" s="30"/>
      <c r="SYS22" s="30"/>
      <c r="SYT22" s="30"/>
      <c r="SYU22" s="30"/>
      <c r="SYV22" s="30"/>
      <c r="SYW22" s="30"/>
      <c r="SYX22" s="30"/>
      <c r="SYY22" s="30"/>
      <c r="SYZ22" s="30"/>
      <c r="SZA22" s="30"/>
      <c r="SZB22" s="30"/>
      <c r="SZC22" s="30"/>
      <c r="SZD22" s="30"/>
      <c r="SZE22" s="30"/>
      <c r="SZF22" s="30"/>
      <c r="SZG22" s="30"/>
      <c r="SZH22" s="30"/>
      <c r="SZI22" s="30"/>
      <c r="SZJ22" s="30"/>
      <c r="SZK22" s="30"/>
      <c r="SZL22" s="30"/>
      <c r="SZM22" s="30"/>
      <c r="SZN22" s="30"/>
      <c r="SZO22" s="30"/>
      <c r="SZP22" s="30"/>
      <c r="SZQ22" s="30"/>
      <c r="SZR22" s="30"/>
      <c r="SZS22" s="30"/>
      <c r="SZT22" s="30"/>
      <c r="SZU22" s="30"/>
      <c r="SZV22" s="30"/>
      <c r="SZW22" s="30"/>
      <c r="SZX22" s="30"/>
      <c r="SZY22" s="30"/>
      <c r="SZZ22" s="30"/>
      <c r="TAA22" s="30"/>
      <c r="TAB22" s="30"/>
      <c r="TAC22" s="30"/>
      <c r="TAD22" s="30"/>
      <c r="TAE22" s="30"/>
      <c r="TAF22" s="30"/>
      <c r="TAG22" s="30"/>
      <c r="TAH22" s="30"/>
      <c r="TAI22" s="30"/>
      <c r="TAJ22" s="30"/>
      <c r="TAK22" s="30"/>
      <c r="TAL22" s="30"/>
      <c r="TAM22" s="30"/>
      <c r="TAN22" s="30"/>
      <c r="TAO22" s="30"/>
      <c r="TAP22" s="30"/>
      <c r="TAQ22" s="30"/>
      <c r="TAR22" s="30"/>
      <c r="TAS22" s="30"/>
      <c r="TAT22" s="30"/>
      <c r="TAU22" s="30"/>
      <c r="TAV22" s="30"/>
      <c r="TAW22" s="30"/>
      <c r="TAX22" s="30"/>
      <c r="TAY22" s="30"/>
      <c r="TAZ22" s="30"/>
      <c r="TBA22" s="30"/>
      <c r="TBB22" s="30"/>
      <c r="TBC22" s="30"/>
      <c r="TBD22" s="30"/>
      <c r="TBE22" s="30"/>
      <c r="TBF22" s="30"/>
      <c r="TBG22" s="30"/>
      <c r="TBH22" s="30"/>
      <c r="TBI22" s="30"/>
      <c r="TBJ22" s="30"/>
      <c r="TBK22" s="30"/>
      <c r="TBL22" s="30"/>
      <c r="TBM22" s="30"/>
      <c r="TBN22" s="30"/>
      <c r="TBO22" s="30"/>
      <c r="TBP22" s="30"/>
      <c r="TBQ22" s="30"/>
      <c r="TBR22" s="30"/>
      <c r="TBS22" s="30"/>
      <c r="TBT22" s="30"/>
      <c r="TBU22" s="30"/>
      <c r="TBV22" s="30"/>
      <c r="TBW22" s="30"/>
      <c r="TBX22" s="30"/>
      <c r="TBY22" s="30"/>
      <c r="TBZ22" s="30"/>
      <c r="TCA22" s="30"/>
      <c r="TCB22" s="30"/>
      <c r="TCC22" s="30"/>
      <c r="TCD22" s="30"/>
      <c r="TCE22" s="30"/>
      <c r="TCF22" s="30"/>
      <c r="TCG22" s="30"/>
      <c r="TCH22" s="30"/>
      <c r="TCI22" s="30"/>
      <c r="TCJ22" s="30"/>
      <c r="TCK22" s="30"/>
      <c r="TCL22" s="30"/>
      <c r="TCM22" s="30"/>
      <c r="TCN22" s="30"/>
      <c r="TCO22" s="30"/>
      <c r="TCP22" s="30"/>
      <c r="TCQ22" s="30"/>
      <c r="TCR22" s="30"/>
      <c r="TCS22" s="30"/>
      <c r="TCT22" s="30"/>
      <c r="TCU22" s="30"/>
      <c r="TCV22" s="30"/>
      <c r="TCW22" s="30"/>
      <c r="TCX22" s="30"/>
      <c r="TCY22" s="30"/>
      <c r="TCZ22" s="30"/>
      <c r="TDA22" s="30"/>
      <c r="TDB22" s="30"/>
      <c r="TDC22" s="30"/>
      <c r="TDD22" s="30"/>
      <c r="TDE22" s="30"/>
      <c r="TDF22" s="30"/>
      <c r="TDG22" s="30"/>
      <c r="TDH22" s="30"/>
      <c r="TDI22" s="30"/>
      <c r="TDJ22" s="30"/>
      <c r="TDK22" s="30"/>
      <c r="TDL22" s="30"/>
      <c r="TDM22" s="30"/>
      <c r="TDN22" s="30"/>
      <c r="TDO22" s="30"/>
      <c r="TDP22" s="30"/>
      <c r="TDQ22" s="30"/>
      <c r="TDR22" s="30"/>
      <c r="TDS22" s="30"/>
      <c r="TDT22" s="30"/>
      <c r="TDU22" s="30"/>
      <c r="TDV22" s="30"/>
      <c r="TDW22" s="30"/>
      <c r="TDX22" s="30"/>
      <c r="TDY22" s="30"/>
      <c r="TDZ22" s="30"/>
      <c r="TEA22" s="30"/>
      <c r="TEB22" s="30"/>
      <c r="TEC22" s="30"/>
      <c r="TED22" s="30"/>
      <c r="TEE22" s="30"/>
      <c r="TEF22" s="30"/>
      <c r="TEG22" s="30"/>
      <c r="TEH22" s="30"/>
      <c r="TEI22" s="30"/>
      <c r="TEJ22" s="30"/>
      <c r="TEK22" s="30"/>
      <c r="TEL22" s="30"/>
      <c r="TEM22" s="30"/>
      <c r="TEN22" s="30"/>
      <c r="TEO22" s="30"/>
      <c r="TEP22" s="30"/>
      <c r="TEQ22" s="30"/>
      <c r="TER22" s="30"/>
      <c r="TES22" s="30"/>
      <c r="TET22" s="30"/>
      <c r="TEU22" s="30"/>
      <c r="TEV22" s="30"/>
      <c r="TEW22" s="30"/>
      <c r="TEX22" s="30"/>
      <c r="TEY22" s="30"/>
      <c r="TEZ22" s="30"/>
      <c r="TFA22" s="30"/>
      <c r="TFB22" s="30"/>
      <c r="TFC22" s="30"/>
      <c r="TFD22" s="30"/>
      <c r="TFE22" s="30"/>
      <c r="TFF22" s="30"/>
      <c r="TFG22" s="30"/>
      <c r="TFH22" s="30"/>
      <c r="TFI22" s="30"/>
      <c r="TFJ22" s="30"/>
      <c r="TFK22" s="30"/>
      <c r="TFL22" s="30"/>
      <c r="TFM22" s="30"/>
      <c r="TFN22" s="30"/>
      <c r="TFO22" s="30"/>
      <c r="TFP22" s="30"/>
      <c r="TFQ22" s="30"/>
      <c r="TFR22" s="30"/>
      <c r="TFS22" s="30"/>
      <c r="TFT22" s="30"/>
      <c r="TFU22" s="30"/>
      <c r="TFV22" s="30"/>
      <c r="TFW22" s="30"/>
      <c r="TFX22" s="30"/>
      <c r="TFY22" s="30"/>
      <c r="TFZ22" s="30"/>
      <c r="TGA22" s="30"/>
      <c r="TGB22" s="30"/>
      <c r="TGC22" s="30"/>
      <c r="TGD22" s="30"/>
      <c r="TGE22" s="30"/>
      <c r="TGF22" s="30"/>
      <c r="TGG22" s="30"/>
      <c r="TGH22" s="30"/>
      <c r="TGI22" s="30"/>
      <c r="TGJ22" s="30"/>
      <c r="TGK22" s="30"/>
      <c r="TGL22" s="30"/>
      <c r="TGM22" s="30"/>
      <c r="TGN22" s="30"/>
      <c r="TGO22" s="30"/>
      <c r="TGP22" s="30"/>
      <c r="TGQ22" s="30"/>
      <c r="TGR22" s="30"/>
      <c r="TGS22" s="30"/>
      <c r="TGT22" s="30"/>
      <c r="TGU22" s="30"/>
      <c r="TGV22" s="30"/>
      <c r="TGW22" s="30"/>
      <c r="TGX22" s="30"/>
      <c r="TGY22" s="30"/>
      <c r="TGZ22" s="30"/>
      <c r="THA22" s="30"/>
      <c r="THB22" s="30"/>
      <c r="THC22" s="30"/>
      <c r="THD22" s="30"/>
      <c r="THE22" s="30"/>
      <c r="THF22" s="30"/>
      <c r="THG22" s="30"/>
      <c r="THH22" s="30"/>
      <c r="THI22" s="30"/>
      <c r="THJ22" s="30"/>
      <c r="THK22" s="30"/>
      <c r="THL22" s="30"/>
      <c r="THM22" s="30"/>
      <c r="THN22" s="30"/>
      <c r="THO22" s="30"/>
      <c r="THP22" s="30"/>
      <c r="THQ22" s="30"/>
      <c r="THR22" s="30"/>
      <c r="THS22" s="30"/>
      <c r="THT22" s="30"/>
      <c r="THU22" s="30"/>
      <c r="THV22" s="30"/>
      <c r="THW22" s="30"/>
      <c r="THX22" s="30"/>
      <c r="THY22" s="30"/>
      <c r="THZ22" s="30"/>
      <c r="TIA22" s="30"/>
      <c r="TIB22" s="30"/>
      <c r="TIC22" s="30"/>
      <c r="TID22" s="30"/>
      <c r="TIE22" s="30"/>
      <c r="TIF22" s="30"/>
      <c r="TIG22" s="30"/>
      <c r="TIH22" s="30"/>
      <c r="TII22" s="30"/>
      <c r="TIJ22" s="30"/>
      <c r="TIK22" s="30"/>
      <c r="TIL22" s="30"/>
      <c r="TIM22" s="30"/>
      <c r="TIN22" s="30"/>
      <c r="TIO22" s="30"/>
      <c r="TIP22" s="30"/>
      <c r="TIQ22" s="30"/>
      <c r="TIR22" s="30"/>
      <c r="TIS22" s="30"/>
      <c r="TIT22" s="30"/>
      <c r="TIU22" s="30"/>
      <c r="TIV22" s="30"/>
      <c r="TIW22" s="30"/>
      <c r="TIX22" s="30"/>
      <c r="TIY22" s="30"/>
      <c r="TIZ22" s="30"/>
      <c r="TJA22" s="30"/>
      <c r="TJB22" s="30"/>
      <c r="TJC22" s="30"/>
      <c r="TJD22" s="30"/>
      <c r="TJE22" s="30"/>
      <c r="TJF22" s="30"/>
      <c r="TJG22" s="30"/>
      <c r="TJH22" s="30"/>
      <c r="TJI22" s="30"/>
      <c r="TJJ22" s="30"/>
      <c r="TJK22" s="30"/>
      <c r="TJL22" s="30"/>
      <c r="TJM22" s="30"/>
      <c r="TJN22" s="30"/>
      <c r="TJO22" s="30"/>
      <c r="TJP22" s="30"/>
      <c r="TJQ22" s="30"/>
      <c r="TJR22" s="30"/>
      <c r="TJS22" s="30"/>
      <c r="TJT22" s="30"/>
      <c r="TJU22" s="30"/>
      <c r="TJV22" s="30"/>
      <c r="TJW22" s="30"/>
      <c r="TJX22" s="30"/>
      <c r="TJY22" s="30"/>
      <c r="TJZ22" s="30"/>
      <c r="TKA22" s="30"/>
      <c r="TKB22" s="30"/>
      <c r="TKC22" s="30"/>
      <c r="TKD22" s="30"/>
      <c r="TKE22" s="30"/>
      <c r="TKF22" s="30"/>
      <c r="TKG22" s="30"/>
      <c r="TKH22" s="30"/>
      <c r="TKI22" s="30"/>
      <c r="TKJ22" s="30"/>
      <c r="TKK22" s="30"/>
      <c r="TKL22" s="30"/>
      <c r="TKM22" s="30"/>
      <c r="TKN22" s="30"/>
      <c r="TKO22" s="30"/>
      <c r="TKP22" s="30"/>
      <c r="TKQ22" s="30"/>
      <c r="TKR22" s="30"/>
      <c r="TKS22" s="30"/>
      <c r="TKT22" s="30"/>
      <c r="TKU22" s="30"/>
      <c r="TKV22" s="30"/>
      <c r="TKW22" s="30"/>
      <c r="TKX22" s="30"/>
      <c r="TKY22" s="30"/>
      <c r="TKZ22" s="30"/>
      <c r="TLA22" s="30"/>
      <c r="TLB22" s="30"/>
      <c r="TLC22" s="30"/>
      <c r="TLD22" s="30"/>
      <c r="TLE22" s="30"/>
      <c r="TLF22" s="30"/>
      <c r="TLG22" s="30"/>
      <c r="TLH22" s="30"/>
      <c r="TLI22" s="30"/>
      <c r="TLJ22" s="30"/>
      <c r="TLK22" s="30"/>
      <c r="TLL22" s="30"/>
      <c r="TLM22" s="30"/>
      <c r="TLN22" s="30"/>
      <c r="TLO22" s="30"/>
      <c r="TLP22" s="30"/>
      <c r="TLQ22" s="30"/>
      <c r="TLR22" s="30"/>
      <c r="TLS22" s="30"/>
      <c r="TLT22" s="30"/>
      <c r="TLU22" s="30"/>
      <c r="TLV22" s="30"/>
      <c r="TLW22" s="30"/>
      <c r="TLX22" s="30"/>
      <c r="TLY22" s="30"/>
      <c r="TLZ22" s="30"/>
      <c r="TMA22" s="30"/>
      <c r="TMB22" s="30"/>
      <c r="TMC22" s="30"/>
      <c r="TMD22" s="30"/>
      <c r="TME22" s="30"/>
      <c r="TMF22" s="30"/>
      <c r="TMG22" s="30"/>
      <c r="TMH22" s="30"/>
      <c r="TMI22" s="30"/>
      <c r="TMJ22" s="30"/>
      <c r="TMK22" s="30"/>
      <c r="TML22" s="30"/>
      <c r="TMM22" s="30"/>
      <c r="TMN22" s="30"/>
      <c r="TMO22" s="30"/>
      <c r="TMP22" s="30"/>
      <c r="TMQ22" s="30"/>
      <c r="TMR22" s="30"/>
      <c r="TMS22" s="30"/>
      <c r="TMT22" s="30"/>
      <c r="TMU22" s="30"/>
      <c r="TMV22" s="30"/>
      <c r="TMW22" s="30"/>
      <c r="TMX22" s="30"/>
      <c r="TMY22" s="30"/>
      <c r="TMZ22" s="30"/>
      <c r="TNA22" s="30"/>
      <c r="TNB22" s="30"/>
      <c r="TNC22" s="30"/>
      <c r="TND22" s="30"/>
      <c r="TNE22" s="30"/>
      <c r="TNF22" s="30"/>
      <c r="TNG22" s="30"/>
      <c r="TNH22" s="30"/>
      <c r="TNI22" s="30"/>
      <c r="TNJ22" s="30"/>
      <c r="TNK22" s="30"/>
      <c r="TNL22" s="30"/>
      <c r="TNM22" s="30"/>
      <c r="TNN22" s="30"/>
      <c r="TNO22" s="30"/>
      <c r="TNP22" s="30"/>
      <c r="TNQ22" s="30"/>
      <c r="TNR22" s="30"/>
      <c r="TNS22" s="30"/>
      <c r="TNT22" s="30"/>
      <c r="TNU22" s="30"/>
      <c r="TNV22" s="30"/>
      <c r="TNW22" s="30"/>
      <c r="TNX22" s="30"/>
      <c r="TNY22" s="30"/>
      <c r="TNZ22" s="30"/>
      <c r="TOA22" s="30"/>
      <c r="TOB22" s="30"/>
      <c r="TOC22" s="30"/>
      <c r="TOD22" s="30"/>
      <c r="TOE22" s="30"/>
      <c r="TOF22" s="30"/>
      <c r="TOG22" s="30"/>
      <c r="TOH22" s="30"/>
      <c r="TOI22" s="30"/>
      <c r="TOJ22" s="30"/>
      <c r="TOK22" s="30"/>
      <c r="TOL22" s="30"/>
      <c r="TOM22" s="30"/>
      <c r="TON22" s="30"/>
      <c r="TOO22" s="30"/>
      <c r="TOP22" s="30"/>
      <c r="TOQ22" s="30"/>
      <c r="TOR22" s="30"/>
      <c r="TOS22" s="30"/>
      <c r="TOT22" s="30"/>
      <c r="TOU22" s="30"/>
      <c r="TOV22" s="30"/>
      <c r="TOW22" s="30"/>
      <c r="TOX22" s="30"/>
      <c r="TOY22" s="30"/>
      <c r="TOZ22" s="30"/>
      <c r="TPA22" s="30"/>
      <c r="TPB22" s="30"/>
      <c r="TPC22" s="30"/>
      <c r="TPD22" s="30"/>
      <c r="TPE22" s="30"/>
      <c r="TPF22" s="30"/>
      <c r="TPG22" s="30"/>
      <c r="TPH22" s="30"/>
      <c r="TPI22" s="30"/>
      <c r="TPJ22" s="30"/>
      <c r="TPK22" s="30"/>
      <c r="TPL22" s="30"/>
      <c r="TPM22" s="30"/>
      <c r="TPN22" s="30"/>
      <c r="TPO22" s="30"/>
      <c r="TPP22" s="30"/>
      <c r="TPQ22" s="30"/>
      <c r="TPR22" s="30"/>
      <c r="TPS22" s="30"/>
      <c r="TPT22" s="30"/>
      <c r="TPU22" s="30"/>
      <c r="TPV22" s="30"/>
      <c r="TPW22" s="30"/>
      <c r="TPX22" s="30"/>
      <c r="TPY22" s="30"/>
      <c r="TPZ22" s="30"/>
      <c r="TQA22" s="30"/>
      <c r="TQB22" s="30"/>
      <c r="TQC22" s="30"/>
      <c r="TQD22" s="30"/>
      <c r="TQE22" s="30"/>
      <c r="TQF22" s="30"/>
      <c r="TQG22" s="30"/>
      <c r="TQH22" s="30"/>
      <c r="TQI22" s="30"/>
      <c r="TQJ22" s="30"/>
      <c r="TQK22" s="30"/>
      <c r="TQL22" s="30"/>
      <c r="TQM22" s="30"/>
      <c r="TQN22" s="30"/>
      <c r="TQO22" s="30"/>
      <c r="TQP22" s="30"/>
      <c r="TQQ22" s="30"/>
      <c r="TQR22" s="30"/>
      <c r="TQS22" s="30"/>
      <c r="TQT22" s="30"/>
      <c r="TQU22" s="30"/>
      <c r="TQV22" s="30"/>
      <c r="TQW22" s="30"/>
      <c r="TQX22" s="30"/>
      <c r="TQY22" s="30"/>
      <c r="TQZ22" s="30"/>
      <c r="TRA22" s="30"/>
      <c r="TRB22" s="30"/>
      <c r="TRC22" s="30"/>
      <c r="TRD22" s="30"/>
      <c r="TRE22" s="30"/>
      <c r="TRF22" s="30"/>
      <c r="TRG22" s="30"/>
      <c r="TRH22" s="30"/>
      <c r="TRI22" s="30"/>
      <c r="TRJ22" s="30"/>
      <c r="TRK22" s="30"/>
      <c r="TRL22" s="30"/>
      <c r="TRM22" s="30"/>
      <c r="TRN22" s="30"/>
      <c r="TRO22" s="30"/>
      <c r="TRP22" s="30"/>
      <c r="TRQ22" s="30"/>
      <c r="TRR22" s="30"/>
      <c r="TRS22" s="30"/>
      <c r="TRT22" s="30"/>
      <c r="TRU22" s="30"/>
      <c r="TRV22" s="30"/>
      <c r="TRW22" s="30"/>
      <c r="TRX22" s="30"/>
      <c r="TRY22" s="30"/>
      <c r="TRZ22" s="30"/>
      <c r="TSA22" s="30"/>
      <c r="TSB22" s="30"/>
      <c r="TSC22" s="30"/>
      <c r="TSD22" s="30"/>
      <c r="TSE22" s="30"/>
      <c r="TSF22" s="30"/>
      <c r="TSG22" s="30"/>
      <c r="TSH22" s="30"/>
      <c r="TSI22" s="30"/>
      <c r="TSJ22" s="30"/>
      <c r="TSK22" s="30"/>
      <c r="TSL22" s="30"/>
      <c r="TSM22" s="30"/>
      <c r="TSN22" s="30"/>
      <c r="TSO22" s="30"/>
      <c r="TSP22" s="30"/>
      <c r="TSQ22" s="30"/>
      <c r="TSR22" s="30"/>
      <c r="TSS22" s="30"/>
      <c r="TST22" s="30"/>
      <c r="TSU22" s="30"/>
      <c r="TSV22" s="30"/>
      <c r="TSW22" s="30"/>
      <c r="TSX22" s="30"/>
      <c r="TSY22" s="30"/>
      <c r="TSZ22" s="30"/>
      <c r="TTA22" s="30"/>
      <c r="TTB22" s="30"/>
      <c r="TTC22" s="30"/>
      <c r="TTD22" s="30"/>
      <c r="TTE22" s="30"/>
      <c r="TTF22" s="30"/>
      <c r="TTG22" s="30"/>
      <c r="TTH22" s="30"/>
      <c r="TTI22" s="30"/>
      <c r="TTJ22" s="30"/>
      <c r="TTK22" s="30"/>
      <c r="TTL22" s="30"/>
      <c r="TTM22" s="30"/>
      <c r="TTN22" s="30"/>
      <c r="TTO22" s="30"/>
      <c r="TTP22" s="30"/>
      <c r="TTQ22" s="30"/>
      <c r="TTR22" s="30"/>
      <c r="TTS22" s="30"/>
      <c r="TTT22" s="30"/>
      <c r="TTU22" s="30"/>
      <c r="TTV22" s="30"/>
      <c r="TTW22" s="30"/>
      <c r="TTX22" s="30"/>
      <c r="TTY22" s="30"/>
      <c r="TTZ22" s="30"/>
      <c r="TUA22" s="30"/>
      <c r="TUB22" s="30"/>
      <c r="TUC22" s="30"/>
      <c r="TUD22" s="30"/>
      <c r="TUE22" s="30"/>
      <c r="TUF22" s="30"/>
      <c r="TUG22" s="30"/>
      <c r="TUH22" s="30"/>
      <c r="TUI22" s="30"/>
      <c r="TUJ22" s="30"/>
      <c r="TUK22" s="30"/>
      <c r="TUL22" s="30"/>
      <c r="TUM22" s="30"/>
      <c r="TUN22" s="30"/>
      <c r="TUO22" s="30"/>
      <c r="TUP22" s="30"/>
      <c r="TUQ22" s="30"/>
      <c r="TUR22" s="30"/>
      <c r="TUS22" s="30"/>
      <c r="TUT22" s="30"/>
      <c r="TUU22" s="30"/>
      <c r="TUV22" s="30"/>
      <c r="TUW22" s="30"/>
      <c r="TUX22" s="30"/>
      <c r="TUY22" s="30"/>
      <c r="TUZ22" s="30"/>
      <c r="TVA22" s="30"/>
      <c r="TVB22" s="30"/>
      <c r="TVC22" s="30"/>
      <c r="TVD22" s="30"/>
      <c r="TVE22" s="30"/>
      <c r="TVF22" s="30"/>
      <c r="TVG22" s="30"/>
      <c r="TVH22" s="30"/>
      <c r="TVI22" s="30"/>
      <c r="TVJ22" s="30"/>
      <c r="TVK22" s="30"/>
      <c r="TVL22" s="30"/>
      <c r="TVM22" s="30"/>
      <c r="TVN22" s="30"/>
      <c r="TVO22" s="30"/>
      <c r="TVP22" s="30"/>
      <c r="TVQ22" s="30"/>
      <c r="TVR22" s="30"/>
      <c r="TVS22" s="30"/>
      <c r="TVT22" s="30"/>
      <c r="TVU22" s="30"/>
      <c r="TVV22" s="30"/>
      <c r="TVW22" s="30"/>
      <c r="TVX22" s="30"/>
      <c r="TVY22" s="30"/>
      <c r="TVZ22" s="30"/>
      <c r="TWA22" s="30"/>
      <c r="TWB22" s="30"/>
      <c r="TWC22" s="30"/>
      <c r="TWD22" s="30"/>
      <c r="TWE22" s="30"/>
      <c r="TWF22" s="30"/>
      <c r="TWG22" s="30"/>
      <c r="TWH22" s="30"/>
      <c r="TWI22" s="30"/>
      <c r="TWJ22" s="30"/>
      <c r="TWK22" s="30"/>
      <c r="TWL22" s="30"/>
      <c r="TWM22" s="30"/>
      <c r="TWN22" s="30"/>
      <c r="TWO22" s="30"/>
      <c r="TWP22" s="30"/>
      <c r="TWQ22" s="30"/>
      <c r="TWR22" s="30"/>
      <c r="TWS22" s="30"/>
      <c r="TWT22" s="30"/>
      <c r="TWU22" s="30"/>
      <c r="TWV22" s="30"/>
      <c r="TWW22" s="30"/>
      <c r="TWX22" s="30"/>
      <c r="TWY22" s="30"/>
      <c r="TWZ22" s="30"/>
      <c r="TXA22" s="30"/>
      <c r="TXB22" s="30"/>
      <c r="TXC22" s="30"/>
      <c r="TXD22" s="30"/>
      <c r="TXE22" s="30"/>
      <c r="TXF22" s="30"/>
      <c r="TXG22" s="30"/>
      <c r="TXH22" s="30"/>
      <c r="TXI22" s="30"/>
      <c r="TXJ22" s="30"/>
      <c r="TXK22" s="30"/>
      <c r="TXL22" s="30"/>
      <c r="TXM22" s="30"/>
      <c r="TXN22" s="30"/>
      <c r="TXO22" s="30"/>
      <c r="TXP22" s="30"/>
      <c r="TXQ22" s="30"/>
      <c r="TXR22" s="30"/>
      <c r="TXS22" s="30"/>
      <c r="TXT22" s="30"/>
      <c r="TXU22" s="30"/>
      <c r="TXV22" s="30"/>
      <c r="TXW22" s="30"/>
      <c r="TXX22" s="30"/>
      <c r="TXY22" s="30"/>
      <c r="TXZ22" s="30"/>
      <c r="TYA22" s="30"/>
      <c r="TYB22" s="30"/>
      <c r="TYC22" s="30"/>
      <c r="TYD22" s="30"/>
      <c r="TYE22" s="30"/>
      <c r="TYF22" s="30"/>
      <c r="TYG22" s="30"/>
      <c r="TYH22" s="30"/>
      <c r="TYI22" s="30"/>
      <c r="TYJ22" s="30"/>
      <c r="TYK22" s="30"/>
      <c r="TYL22" s="30"/>
      <c r="TYM22" s="30"/>
      <c r="TYN22" s="30"/>
      <c r="TYO22" s="30"/>
      <c r="TYP22" s="30"/>
      <c r="TYQ22" s="30"/>
      <c r="TYR22" s="30"/>
      <c r="TYS22" s="30"/>
      <c r="TYT22" s="30"/>
      <c r="TYU22" s="30"/>
      <c r="TYV22" s="30"/>
      <c r="TYW22" s="30"/>
      <c r="TYX22" s="30"/>
      <c r="TYY22" s="30"/>
      <c r="TYZ22" s="30"/>
      <c r="TZA22" s="30"/>
      <c r="TZB22" s="30"/>
      <c r="TZC22" s="30"/>
      <c r="TZD22" s="30"/>
      <c r="TZE22" s="30"/>
      <c r="TZF22" s="30"/>
      <c r="TZG22" s="30"/>
      <c r="TZH22" s="30"/>
      <c r="TZI22" s="30"/>
      <c r="TZJ22" s="30"/>
      <c r="TZK22" s="30"/>
      <c r="TZL22" s="30"/>
      <c r="TZM22" s="30"/>
      <c r="TZN22" s="30"/>
      <c r="TZO22" s="30"/>
      <c r="TZP22" s="30"/>
      <c r="TZQ22" s="30"/>
      <c r="TZR22" s="30"/>
      <c r="TZS22" s="30"/>
      <c r="TZT22" s="30"/>
      <c r="TZU22" s="30"/>
      <c r="TZV22" s="30"/>
      <c r="TZW22" s="30"/>
      <c r="TZX22" s="30"/>
      <c r="TZY22" s="30"/>
      <c r="TZZ22" s="30"/>
      <c r="UAA22" s="30"/>
      <c r="UAB22" s="30"/>
      <c r="UAC22" s="30"/>
      <c r="UAD22" s="30"/>
      <c r="UAE22" s="30"/>
      <c r="UAF22" s="30"/>
      <c r="UAG22" s="30"/>
      <c r="UAH22" s="30"/>
      <c r="UAI22" s="30"/>
      <c r="UAJ22" s="30"/>
      <c r="UAK22" s="30"/>
      <c r="UAL22" s="30"/>
      <c r="UAM22" s="30"/>
      <c r="UAN22" s="30"/>
      <c r="UAO22" s="30"/>
      <c r="UAP22" s="30"/>
      <c r="UAQ22" s="30"/>
      <c r="UAR22" s="30"/>
      <c r="UAS22" s="30"/>
      <c r="UAT22" s="30"/>
      <c r="UAU22" s="30"/>
      <c r="UAV22" s="30"/>
      <c r="UAW22" s="30"/>
      <c r="UAX22" s="30"/>
      <c r="UAY22" s="30"/>
      <c r="UAZ22" s="30"/>
      <c r="UBA22" s="30"/>
      <c r="UBB22" s="30"/>
      <c r="UBC22" s="30"/>
      <c r="UBD22" s="30"/>
      <c r="UBE22" s="30"/>
      <c r="UBF22" s="30"/>
      <c r="UBG22" s="30"/>
      <c r="UBH22" s="30"/>
      <c r="UBI22" s="30"/>
      <c r="UBJ22" s="30"/>
      <c r="UBK22" s="30"/>
      <c r="UBL22" s="30"/>
      <c r="UBM22" s="30"/>
      <c r="UBN22" s="30"/>
      <c r="UBO22" s="30"/>
      <c r="UBP22" s="30"/>
      <c r="UBQ22" s="30"/>
      <c r="UBR22" s="30"/>
      <c r="UBS22" s="30"/>
      <c r="UBT22" s="30"/>
      <c r="UBU22" s="30"/>
      <c r="UBV22" s="30"/>
      <c r="UBW22" s="30"/>
      <c r="UBX22" s="30"/>
      <c r="UBY22" s="30"/>
      <c r="UBZ22" s="30"/>
      <c r="UCA22" s="30"/>
      <c r="UCB22" s="30"/>
      <c r="UCC22" s="30"/>
      <c r="UCD22" s="30"/>
      <c r="UCE22" s="30"/>
      <c r="UCF22" s="30"/>
      <c r="UCG22" s="30"/>
      <c r="UCH22" s="30"/>
      <c r="UCI22" s="30"/>
      <c r="UCJ22" s="30"/>
      <c r="UCK22" s="30"/>
      <c r="UCL22" s="30"/>
      <c r="UCM22" s="30"/>
      <c r="UCN22" s="30"/>
      <c r="UCO22" s="30"/>
      <c r="UCP22" s="30"/>
      <c r="UCQ22" s="30"/>
      <c r="UCR22" s="30"/>
      <c r="UCS22" s="30"/>
      <c r="UCT22" s="30"/>
      <c r="UCU22" s="30"/>
      <c r="UCV22" s="30"/>
      <c r="UCW22" s="30"/>
      <c r="UCX22" s="30"/>
      <c r="UCY22" s="30"/>
      <c r="UCZ22" s="30"/>
      <c r="UDA22" s="30"/>
      <c r="UDB22" s="30"/>
      <c r="UDC22" s="30"/>
      <c r="UDD22" s="30"/>
      <c r="UDE22" s="30"/>
      <c r="UDF22" s="30"/>
      <c r="UDG22" s="30"/>
      <c r="UDH22" s="30"/>
      <c r="UDI22" s="30"/>
      <c r="UDJ22" s="30"/>
      <c r="UDK22" s="30"/>
      <c r="UDL22" s="30"/>
      <c r="UDM22" s="30"/>
      <c r="UDN22" s="30"/>
      <c r="UDO22" s="30"/>
      <c r="UDP22" s="30"/>
      <c r="UDQ22" s="30"/>
      <c r="UDR22" s="30"/>
      <c r="UDS22" s="30"/>
      <c r="UDT22" s="30"/>
      <c r="UDU22" s="30"/>
      <c r="UDV22" s="30"/>
      <c r="UDW22" s="30"/>
      <c r="UDX22" s="30"/>
      <c r="UDY22" s="30"/>
      <c r="UDZ22" s="30"/>
      <c r="UEA22" s="30"/>
      <c r="UEB22" s="30"/>
      <c r="UEC22" s="30"/>
      <c r="UED22" s="30"/>
      <c r="UEE22" s="30"/>
      <c r="UEF22" s="30"/>
      <c r="UEG22" s="30"/>
      <c r="UEH22" s="30"/>
      <c r="UEI22" s="30"/>
      <c r="UEJ22" s="30"/>
      <c r="UEK22" s="30"/>
      <c r="UEL22" s="30"/>
      <c r="UEM22" s="30"/>
      <c r="UEN22" s="30"/>
      <c r="UEO22" s="30"/>
      <c r="UEP22" s="30"/>
      <c r="UEQ22" s="30"/>
      <c r="UER22" s="30"/>
      <c r="UES22" s="30"/>
      <c r="UET22" s="30"/>
      <c r="UEU22" s="30"/>
      <c r="UEV22" s="30"/>
      <c r="UEW22" s="30"/>
      <c r="UEX22" s="30"/>
      <c r="UEY22" s="30"/>
      <c r="UEZ22" s="30"/>
      <c r="UFA22" s="30"/>
      <c r="UFB22" s="30"/>
      <c r="UFC22" s="30"/>
      <c r="UFD22" s="30"/>
      <c r="UFE22" s="30"/>
      <c r="UFF22" s="30"/>
      <c r="UFG22" s="30"/>
      <c r="UFH22" s="30"/>
      <c r="UFI22" s="30"/>
      <c r="UFJ22" s="30"/>
      <c r="UFK22" s="30"/>
      <c r="UFL22" s="30"/>
      <c r="UFM22" s="30"/>
      <c r="UFN22" s="30"/>
      <c r="UFO22" s="30"/>
      <c r="UFP22" s="30"/>
      <c r="UFQ22" s="30"/>
      <c r="UFR22" s="30"/>
      <c r="UFS22" s="30"/>
      <c r="UFT22" s="30"/>
      <c r="UFU22" s="30"/>
      <c r="UFV22" s="30"/>
      <c r="UFW22" s="30"/>
      <c r="UFX22" s="30"/>
      <c r="UFY22" s="30"/>
      <c r="UFZ22" s="30"/>
      <c r="UGA22" s="30"/>
      <c r="UGB22" s="30"/>
      <c r="UGC22" s="30"/>
      <c r="UGD22" s="30"/>
      <c r="UGE22" s="30"/>
      <c r="UGF22" s="30"/>
      <c r="UGG22" s="30"/>
      <c r="UGH22" s="30"/>
      <c r="UGI22" s="30"/>
      <c r="UGJ22" s="30"/>
      <c r="UGK22" s="30"/>
      <c r="UGL22" s="30"/>
      <c r="UGM22" s="30"/>
      <c r="UGN22" s="30"/>
      <c r="UGO22" s="30"/>
      <c r="UGP22" s="30"/>
      <c r="UGQ22" s="30"/>
      <c r="UGR22" s="30"/>
      <c r="UGS22" s="30"/>
      <c r="UGT22" s="30"/>
      <c r="UGU22" s="30"/>
      <c r="UGV22" s="30"/>
      <c r="UGW22" s="30"/>
      <c r="UGX22" s="30"/>
      <c r="UGY22" s="30"/>
      <c r="UGZ22" s="30"/>
      <c r="UHA22" s="30"/>
      <c r="UHB22" s="30"/>
      <c r="UHC22" s="30"/>
      <c r="UHD22" s="30"/>
      <c r="UHE22" s="30"/>
      <c r="UHF22" s="30"/>
      <c r="UHG22" s="30"/>
      <c r="UHH22" s="30"/>
      <c r="UHI22" s="30"/>
      <c r="UHJ22" s="30"/>
      <c r="UHK22" s="30"/>
      <c r="UHL22" s="30"/>
      <c r="UHM22" s="30"/>
      <c r="UHN22" s="30"/>
      <c r="UHO22" s="30"/>
      <c r="UHP22" s="30"/>
      <c r="UHQ22" s="30"/>
      <c r="UHR22" s="30"/>
      <c r="UHS22" s="30"/>
      <c r="UHT22" s="30"/>
      <c r="UHU22" s="30"/>
      <c r="UHV22" s="30"/>
      <c r="UHW22" s="30"/>
      <c r="UHX22" s="30"/>
      <c r="UHY22" s="30"/>
      <c r="UHZ22" s="30"/>
      <c r="UIA22" s="30"/>
      <c r="UIB22" s="30"/>
      <c r="UIC22" s="30"/>
      <c r="UID22" s="30"/>
      <c r="UIE22" s="30"/>
      <c r="UIF22" s="30"/>
      <c r="UIG22" s="30"/>
      <c r="UIH22" s="30"/>
      <c r="UII22" s="30"/>
      <c r="UIJ22" s="30"/>
      <c r="UIK22" s="30"/>
      <c r="UIL22" s="30"/>
      <c r="UIM22" s="30"/>
      <c r="UIN22" s="30"/>
      <c r="UIO22" s="30"/>
      <c r="UIP22" s="30"/>
      <c r="UIQ22" s="30"/>
      <c r="UIR22" s="30"/>
      <c r="UIS22" s="30"/>
      <c r="UIT22" s="30"/>
      <c r="UIU22" s="30"/>
      <c r="UIV22" s="30"/>
      <c r="UIW22" s="30"/>
      <c r="UIX22" s="30"/>
      <c r="UIY22" s="30"/>
      <c r="UIZ22" s="30"/>
      <c r="UJA22" s="30"/>
      <c r="UJB22" s="30"/>
      <c r="UJC22" s="30"/>
      <c r="UJD22" s="30"/>
      <c r="UJE22" s="30"/>
      <c r="UJF22" s="30"/>
      <c r="UJG22" s="30"/>
      <c r="UJH22" s="30"/>
      <c r="UJI22" s="30"/>
      <c r="UJJ22" s="30"/>
      <c r="UJK22" s="30"/>
      <c r="UJL22" s="30"/>
      <c r="UJM22" s="30"/>
      <c r="UJN22" s="30"/>
      <c r="UJO22" s="30"/>
      <c r="UJP22" s="30"/>
      <c r="UJQ22" s="30"/>
      <c r="UJR22" s="30"/>
      <c r="UJS22" s="30"/>
      <c r="UJT22" s="30"/>
      <c r="UJU22" s="30"/>
      <c r="UJV22" s="30"/>
      <c r="UJW22" s="30"/>
      <c r="UJX22" s="30"/>
      <c r="UJY22" s="30"/>
      <c r="UJZ22" s="30"/>
      <c r="UKA22" s="30"/>
      <c r="UKB22" s="30"/>
      <c r="UKC22" s="30"/>
      <c r="UKD22" s="30"/>
      <c r="UKE22" s="30"/>
      <c r="UKF22" s="30"/>
      <c r="UKG22" s="30"/>
      <c r="UKH22" s="30"/>
      <c r="UKI22" s="30"/>
      <c r="UKJ22" s="30"/>
      <c r="UKK22" s="30"/>
      <c r="UKL22" s="30"/>
      <c r="UKM22" s="30"/>
      <c r="UKN22" s="30"/>
      <c r="UKO22" s="30"/>
      <c r="UKP22" s="30"/>
      <c r="UKQ22" s="30"/>
      <c r="UKR22" s="30"/>
      <c r="UKS22" s="30"/>
      <c r="UKT22" s="30"/>
      <c r="UKU22" s="30"/>
      <c r="UKV22" s="30"/>
      <c r="UKW22" s="30"/>
      <c r="UKX22" s="30"/>
      <c r="UKY22" s="30"/>
      <c r="UKZ22" s="30"/>
      <c r="ULA22" s="30"/>
      <c r="ULB22" s="30"/>
      <c r="ULC22" s="30"/>
      <c r="ULD22" s="30"/>
      <c r="ULE22" s="30"/>
      <c r="ULF22" s="30"/>
      <c r="ULG22" s="30"/>
      <c r="ULH22" s="30"/>
      <c r="ULI22" s="30"/>
      <c r="ULJ22" s="30"/>
      <c r="ULK22" s="30"/>
      <c r="ULL22" s="30"/>
      <c r="ULM22" s="30"/>
      <c r="ULN22" s="30"/>
      <c r="ULO22" s="30"/>
      <c r="ULP22" s="30"/>
      <c r="ULQ22" s="30"/>
      <c r="ULR22" s="30"/>
      <c r="ULS22" s="30"/>
      <c r="ULT22" s="30"/>
      <c r="ULU22" s="30"/>
      <c r="ULV22" s="30"/>
      <c r="ULW22" s="30"/>
      <c r="ULX22" s="30"/>
      <c r="ULY22" s="30"/>
      <c r="ULZ22" s="30"/>
      <c r="UMA22" s="30"/>
      <c r="UMB22" s="30"/>
      <c r="UMC22" s="30"/>
      <c r="UMD22" s="30"/>
      <c r="UME22" s="30"/>
      <c r="UMF22" s="30"/>
      <c r="UMG22" s="30"/>
      <c r="UMH22" s="30"/>
      <c r="UMI22" s="30"/>
      <c r="UMJ22" s="30"/>
      <c r="UMK22" s="30"/>
      <c r="UML22" s="30"/>
      <c r="UMM22" s="30"/>
      <c r="UMN22" s="30"/>
      <c r="UMO22" s="30"/>
      <c r="UMP22" s="30"/>
      <c r="UMQ22" s="30"/>
      <c r="UMR22" s="30"/>
      <c r="UMS22" s="30"/>
      <c r="UMT22" s="30"/>
      <c r="UMU22" s="30"/>
      <c r="UMV22" s="30"/>
      <c r="UMW22" s="30"/>
      <c r="UMX22" s="30"/>
      <c r="UMY22" s="30"/>
      <c r="UMZ22" s="30"/>
      <c r="UNA22" s="30"/>
      <c r="UNB22" s="30"/>
      <c r="UNC22" s="30"/>
      <c r="UND22" s="30"/>
      <c r="UNE22" s="30"/>
      <c r="UNF22" s="30"/>
      <c r="UNG22" s="30"/>
      <c r="UNH22" s="30"/>
      <c r="UNI22" s="30"/>
      <c r="UNJ22" s="30"/>
      <c r="UNK22" s="30"/>
      <c r="UNL22" s="30"/>
      <c r="UNM22" s="30"/>
      <c r="UNN22" s="30"/>
      <c r="UNO22" s="30"/>
      <c r="UNP22" s="30"/>
      <c r="UNQ22" s="30"/>
      <c r="UNR22" s="30"/>
      <c r="UNS22" s="30"/>
      <c r="UNT22" s="30"/>
      <c r="UNU22" s="30"/>
      <c r="UNV22" s="30"/>
      <c r="UNW22" s="30"/>
      <c r="UNX22" s="30"/>
      <c r="UNY22" s="30"/>
      <c r="UNZ22" s="30"/>
      <c r="UOA22" s="30"/>
      <c r="UOB22" s="30"/>
      <c r="UOC22" s="30"/>
      <c r="UOD22" s="30"/>
      <c r="UOE22" s="30"/>
      <c r="UOF22" s="30"/>
      <c r="UOG22" s="30"/>
      <c r="UOH22" s="30"/>
      <c r="UOI22" s="30"/>
      <c r="UOJ22" s="30"/>
      <c r="UOK22" s="30"/>
      <c r="UOL22" s="30"/>
      <c r="UOM22" s="30"/>
      <c r="UON22" s="30"/>
      <c r="UOO22" s="30"/>
      <c r="UOP22" s="30"/>
      <c r="UOQ22" s="30"/>
      <c r="UOR22" s="30"/>
      <c r="UOS22" s="30"/>
      <c r="UOT22" s="30"/>
      <c r="UOU22" s="30"/>
      <c r="UOV22" s="30"/>
      <c r="UOW22" s="30"/>
      <c r="UOX22" s="30"/>
      <c r="UOY22" s="30"/>
      <c r="UOZ22" s="30"/>
      <c r="UPA22" s="30"/>
      <c r="UPB22" s="30"/>
      <c r="UPC22" s="30"/>
      <c r="UPD22" s="30"/>
      <c r="UPE22" s="30"/>
      <c r="UPF22" s="30"/>
      <c r="UPG22" s="30"/>
      <c r="UPH22" s="30"/>
      <c r="UPI22" s="30"/>
      <c r="UPJ22" s="30"/>
      <c r="UPK22" s="30"/>
      <c r="UPL22" s="30"/>
      <c r="UPM22" s="30"/>
      <c r="UPN22" s="30"/>
      <c r="UPO22" s="30"/>
      <c r="UPP22" s="30"/>
      <c r="UPQ22" s="30"/>
      <c r="UPR22" s="30"/>
      <c r="UPS22" s="30"/>
      <c r="UPT22" s="30"/>
      <c r="UPU22" s="30"/>
      <c r="UPV22" s="30"/>
      <c r="UPW22" s="30"/>
      <c r="UPX22" s="30"/>
      <c r="UPY22" s="30"/>
      <c r="UPZ22" s="30"/>
      <c r="UQA22" s="30"/>
      <c r="UQB22" s="30"/>
      <c r="UQC22" s="30"/>
      <c r="UQD22" s="30"/>
      <c r="UQE22" s="30"/>
      <c r="UQF22" s="30"/>
      <c r="UQG22" s="30"/>
      <c r="UQH22" s="30"/>
      <c r="UQI22" s="30"/>
      <c r="UQJ22" s="30"/>
      <c r="UQK22" s="30"/>
      <c r="UQL22" s="30"/>
      <c r="UQM22" s="30"/>
      <c r="UQN22" s="30"/>
      <c r="UQO22" s="30"/>
      <c r="UQP22" s="30"/>
      <c r="UQQ22" s="30"/>
      <c r="UQR22" s="30"/>
      <c r="UQS22" s="30"/>
      <c r="UQT22" s="30"/>
      <c r="UQU22" s="30"/>
      <c r="UQV22" s="30"/>
      <c r="UQW22" s="30"/>
      <c r="UQX22" s="30"/>
      <c r="UQY22" s="30"/>
      <c r="UQZ22" s="30"/>
      <c r="URA22" s="30"/>
      <c r="URB22" s="30"/>
      <c r="URC22" s="30"/>
      <c r="URD22" s="30"/>
      <c r="URE22" s="30"/>
      <c r="URF22" s="30"/>
      <c r="URG22" s="30"/>
      <c r="URH22" s="30"/>
      <c r="URI22" s="30"/>
      <c r="URJ22" s="30"/>
      <c r="URK22" s="30"/>
      <c r="URL22" s="30"/>
      <c r="URM22" s="30"/>
      <c r="URN22" s="30"/>
      <c r="URO22" s="30"/>
      <c r="URP22" s="30"/>
      <c r="URQ22" s="30"/>
      <c r="URR22" s="30"/>
      <c r="URS22" s="30"/>
      <c r="URT22" s="30"/>
      <c r="URU22" s="30"/>
      <c r="URV22" s="30"/>
      <c r="URW22" s="30"/>
      <c r="URX22" s="30"/>
      <c r="URY22" s="30"/>
      <c r="URZ22" s="30"/>
      <c r="USA22" s="30"/>
      <c r="USB22" s="30"/>
      <c r="USC22" s="30"/>
      <c r="USD22" s="30"/>
      <c r="USE22" s="30"/>
      <c r="USF22" s="30"/>
      <c r="USG22" s="30"/>
      <c r="USH22" s="30"/>
      <c r="USI22" s="30"/>
      <c r="USJ22" s="30"/>
      <c r="USK22" s="30"/>
      <c r="USL22" s="30"/>
      <c r="USM22" s="30"/>
      <c r="USN22" s="30"/>
      <c r="USO22" s="30"/>
      <c r="USP22" s="30"/>
      <c r="USQ22" s="30"/>
      <c r="USR22" s="30"/>
      <c r="USS22" s="30"/>
      <c r="UST22" s="30"/>
      <c r="USU22" s="30"/>
      <c r="USV22" s="30"/>
      <c r="USW22" s="30"/>
      <c r="USX22" s="30"/>
      <c r="USY22" s="30"/>
      <c r="USZ22" s="30"/>
      <c r="UTA22" s="30"/>
      <c r="UTB22" s="30"/>
      <c r="UTC22" s="30"/>
      <c r="UTD22" s="30"/>
      <c r="UTE22" s="30"/>
      <c r="UTF22" s="30"/>
      <c r="UTG22" s="30"/>
      <c r="UTH22" s="30"/>
      <c r="UTI22" s="30"/>
      <c r="UTJ22" s="30"/>
      <c r="UTK22" s="30"/>
      <c r="UTL22" s="30"/>
      <c r="UTM22" s="30"/>
      <c r="UTN22" s="30"/>
      <c r="UTO22" s="30"/>
      <c r="UTP22" s="30"/>
      <c r="UTQ22" s="30"/>
      <c r="UTR22" s="30"/>
      <c r="UTS22" s="30"/>
      <c r="UTT22" s="30"/>
      <c r="UTU22" s="30"/>
      <c r="UTV22" s="30"/>
      <c r="UTW22" s="30"/>
      <c r="UTX22" s="30"/>
      <c r="UTY22" s="30"/>
      <c r="UTZ22" s="30"/>
      <c r="UUA22" s="30"/>
      <c r="UUB22" s="30"/>
      <c r="UUC22" s="30"/>
      <c r="UUD22" s="30"/>
      <c r="UUE22" s="30"/>
      <c r="UUF22" s="30"/>
      <c r="UUG22" s="30"/>
      <c r="UUH22" s="30"/>
      <c r="UUI22" s="30"/>
      <c r="UUJ22" s="30"/>
      <c r="UUK22" s="30"/>
      <c r="UUL22" s="30"/>
      <c r="UUM22" s="30"/>
      <c r="UUN22" s="30"/>
      <c r="UUO22" s="30"/>
      <c r="UUP22" s="30"/>
      <c r="UUQ22" s="30"/>
      <c r="UUR22" s="30"/>
      <c r="UUS22" s="30"/>
      <c r="UUT22" s="30"/>
      <c r="UUU22" s="30"/>
      <c r="UUV22" s="30"/>
      <c r="UUW22" s="30"/>
      <c r="UUX22" s="30"/>
      <c r="UUY22" s="30"/>
      <c r="UUZ22" s="30"/>
      <c r="UVA22" s="30"/>
      <c r="UVB22" s="30"/>
      <c r="UVC22" s="30"/>
      <c r="UVD22" s="30"/>
      <c r="UVE22" s="30"/>
      <c r="UVF22" s="30"/>
      <c r="UVG22" s="30"/>
      <c r="UVH22" s="30"/>
      <c r="UVI22" s="30"/>
      <c r="UVJ22" s="30"/>
      <c r="UVK22" s="30"/>
      <c r="UVL22" s="30"/>
      <c r="UVM22" s="30"/>
      <c r="UVN22" s="30"/>
      <c r="UVO22" s="30"/>
      <c r="UVP22" s="30"/>
      <c r="UVQ22" s="30"/>
      <c r="UVR22" s="30"/>
      <c r="UVS22" s="30"/>
      <c r="UVT22" s="30"/>
      <c r="UVU22" s="30"/>
      <c r="UVV22" s="30"/>
      <c r="UVW22" s="30"/>
      <c r="UVX22" s="30"/>
      <c r="UVY22" s="30"/>
      <c r="UVZ22" s="30"/>
      <c r="UWA22" s="30"/>
      <c r="UWB22" s="30"/>
      <c r="UWC22" s="30"/>
      <c r="UWD22" s="30"/>
      <c r="UWE22" s="30"/>
      <c r="UWF22" s="30"/>
      <c r="UWG22" s="30"/>
      <c r="UWH22" s="30"/>
      <c r="UWI22" s="30"/>
      <c r="UWJ22" s="30"/>
      <c r="UWK22" s="30"/>
      <c r="UWL22" s="30"/>
      <c r="UWM22" s="30"/>
      <c r="UWN22" s="30"/>
      <c r="UWO22" s="30"/>
      <c r="UWP22" s="30"/>
      <c r="UWQ22" s="30"/>
      <c r="UWR22" s="30"/>
      <c r="UWS22" s="30"/>
      <c r="UWT22" s="30"/>
      <c r="UWU22" s="30"/>
      <c r="UWV22" s="30"/>
      <c r="UWW22" s="30"/>
      <c r="UWX22" s="30"/>
      <c r="UWY22" s="30"/>
      <c r="UWZ22" s="30"/>
      <c r="UXA22" s="30"/>
      <c r="UXB22" s="30"/>
      <c r="UXC22" s="30"/>
      <c r="UXD22" s="30"/>
      <c r="UXE22" s="30"/>
      <c r="UXF22" s="30"/>
      <c r="UXG22" s="30"/>
      <c r="UXH22" s="30"/>
      <c r="UXI22" s="30"/>
      <c r="UXJ22" s="30"/>
      <c r="UXK22" s="30"/>
      <c r="UXL22" s="30"/>
      <c r="UXM22" s="30"/>
      <c r="UXN22" s="30"/>
      <c r="UXO22" s="30"/>
      <c r="UXP22" s="30"/>
      <c r="UXQ22" s="30"/>
      <c r="UXR22" s="30"/>
      <c r="UXS22" s="30"/>
      <c r="UXT22" s="30"/>
      <c r="UXU22" s="30"/>
      <c r="UXV22" s="30"/>
      <c r="UXW22" s="30"/>
      <c r="UXX22" s="30"/>
      <c r="UXY22" s="30"/>
      <c r="UXZ22" s="30"/>
      <c r="UYA22" s="30"/>
      <c r="UYB22" s="30"/>
      <c r="UYC22" s="30"/>
      <c r="UYD22" s="30"/>
      <c r="UYE22" s="30"/>
      <c r="UYF22" s="30"/>
      <c r="UYG22" s="30"/>
      <c r="UYH22" s="30"/>
      <c r="UYI22" s="30"/>
      <c r="UYJ22" s="30"/>
      <c r="UYK22" s="30"/>
      <c r="UYL22" s="30"/>
      <c r="UYM22" s="30"/>
      <c r="UYN22" s="30"/>
      <c r="UYO22" s="30"/>
      <c r="UYP22" s="30"/>
      <c r="UYQ22" s="30"/>
      <c r="UYR22" s="30"/>
      <c r="UYS22" s="30"/>
      <c r="UYT22" s="30"/>
      <c r="UYU22" s="30"/>
      <c r="UYV22" s="30"/>
      <c r="UYW22" s="30"/>
      <c r="UYX22" s="30"/>
      <c r="UYY22" s="30"/>
      <c r="UYZ22" s="30"/>
      <c r="UZA22" s="30"/>
      <c r="UZB22" s="30"/>
      <c r="UZC22" s="30"/>
      <c r="UZD22" s="30"/>
      <c r="UZE22" s="30"/>
      <c r="UZF22" s="30"/>
      <c r="UZG22" s="30"/>
      <c r="UZH22" s="30"/>
      <c r="UZI22" s="30"/>
      <c r="UZJ22" s="30"/>
      <c r="UZK22" s="30"/>
      <c r="UZL22" s="30"/>
      <c r="UZM22" s="30"/>
      <c r="UZN22" s="30"/>
      <c r="UZO22" s="30"/>
      <c r="UZP22" s="30"/>
      <c r="UZQ22" s="30"/>
      <c r="UZR22" s="30"/>
      <c r="UZS22" s="30"/>
      <c r="UZT22" s="30"/>
      <c r="UZU22" s="30"/>
      <c r="UZV22" s="30"/>
      <c r="UZW22" s="30"/>
      <c r="UZX22" s="30"/>
      <c r="UZY22" s="30"/>
      <c r="UZZ22" s="30"/>
      <c r="VAA22" s="30"/>
      <c r="VAB22" s="30"/>
      <c r="VAC22" s="30"/>
      <c r="VAD22" s="30"/>
      <c r="VAE22" s="30"/>
      <c r="VAF22" s="30"/>
      <c r="VAG22" s="30"/>
      <c r="VAH22" s="30"/>
      <c r="VAI22" s="30"/>
      <c r="VAJ22" s="30"/>
      <c r="VAK22" s="30"/>
      <c r="VAL22" s="30"/>
      <c r="VAM22" s="30"/>
      <c r="VAN22" s="30"/>
      <c r="VAO22" s="30"/>
      <c r="VAP22" s="30"/>
      <c r="VAQ22" s="30"/>
      <c r="VAR22" s="30"/>
      <c r="VAS22" s="30"/>
      <c r="VAT22" s="30"/>
      <c r="VAU22" s="30"/>
      <c r="VAV22" s="30"/>
      <c r="VAW22" s="30"/>
      <c r="VAX22" s="30"/>
      <c r="VAY22" s="30"/>
      <c r="VAZ22" s="30"/>
      <c r="VBA22" s="30"/>
      <c r="VBB22" s="30"/>
      <c r="VBC22" s="30"/>
      <c r="VBD22" s="30"/>
      <c r="VBE22" s="30"/>
      <c r="VBF22" s="30"/>
      <c r="VBG22" s="30"/>
      <c r="VBH22" s="30"/>
      <c r="VBI22" s="30"/>
      <c r="VBJ22" s="30"/>
      <c r="VBK22" s="30"/>
      <c r="VBL22" s="30"/>
      <c r="VBM22" s="30"/>
      <c r="VBN22" s="30"/>
      <c r="VBO22" s="30"/>
      <c r="VBP22" s="30"/>
      <c r="VBQ22" s="30"/>
      <c r="VBR22" s="30"/>
      <c r="VBS22" s="30"/>
      <c r="VBT22" s="30"/>
      <c r="VBU22" s="30"/>
      <c r="VBV22" s="30"/>
      <c r="VBW22" s="30"/>
      <c r="VBX22" s="30"/>
      <c r="VBY22" s="30"/>
      <c r="VBZ22" s="30"/>
      <c r="VCA22" s="30"/>
      <c r="VCB22" s="30"/>
      <c r="VCC22" s="30"/>
      <c r="VCD22" s="30"/>
      <c r="VCE22" s="30"/>
      <c r="VCF22" s="30"/>
      <c r="VCG22" s="30"/>
      <c r="VCH22" s="30"/>
      <c r="VCI22" s="30"/>
      <c r="VCJ22" s="30"/>
      <c r="VCK22" s="30"/>
      <c r="VCL22" s="30"/>
      <c r="VCM22" s="30"/>
      <c r="VCN22" s="30"/>
      <c r="VCO22" s="30"/>
      <c r="VCP22" s="30"/>
      <c r="VCQ22" s="30"/>
      <c r="VCR22" s="30"/>
      <c r="VCS22" s="30"/>
      <c r="VCT22" s="30"/>
      <c r="VCU22" s="30"/>
      <c r="VCV22" s="30"/>
      <c r="VCW22" s="30"/>
      <c r="VCX22" s="30"/>
      <c r="VCY22" s="30"/>
      <c r="VCZ22" s="30"/>
      <c r="VDA22" s="30"/>
      <c r="VDB22" s="30"/>
      <c r="VDC22" s="30"/>
      <c r="VDD22" s="30"/>
      <c r="VDE22" s="30"/>
      <c r="VDF22" s="30"/>
      <c r="VDG22" s="30"/>
      <c r="VDH22" s="30"/>
      <c r="VDI22" s="30"/>
      <c r="VDJ22" s="30"/>
      <c r="VDK22" s="30"/>
      <c r="VDL22" s="30"/>
      <c r="VDM22" s="30"/>
      <c r="VDN22" s="30"/>
      <c r="VDO22" s="30"/>
      <c r="VDP22" s="30"/>
      <c r="VDQ22" s="30"/>
      <c r="VDR22" s="30"/>
      <c r="VDS22" s="30"/>
      <c r="VDT22" s="30"/>
      <c r="VDU22" s="30"/>
      <c r="VDV22" s="30"/>
      <c r="VDW22" s="30"/>
      <c r="VDX22" s="30"/>
      <c r="VDY22" s="30"/>
      <c r="VDZ22" s="30"/>
      <c r="VEA22" s="30"/>
      <c r="VEB22" s="30"/>
      <c r="VEC22" s="30"/>
      <c r="VED22" s="30"/>
      <c r="VEE22" s="30"/>
      <c r="VEF22" s="30"/>
      <c r="VEG22" s="30"/>
      <c r="VEH22" s="30"/>
      <c r="VEI22" s="30"/>
      <c r="VEJ22" s="30"/>
      <c r="VEK22" s="30"/>
      <c r="VEL22" s="30"/>
      <c r="VEM22" s="30"/>
      <c r="VEN22" s="30"/>
      <c r="VEO22" s="30"/>
      <c r="VEP22" s="30"/>
      <c r="VEQ22" s="30"/>
      <c r="VER22" s="30"/>
      <c r="VES22" s="30"/>
      <c r="VET22" s="30"/>
      <c r="VEU22" s="30"/>
      <c r="VEV22" s="30"/>
      <c r="VEW22" s="30"/>
      <c r="VEX22" s="30"/>
      <c r="VEY22" s="30"/>
      <c r="VEZ22" s="30"/>
      <c r="VFA22" s="30"/>
      <c r="VFB22" s="30"/>
      <c r="VFC22" s="30"/>
      <c r="VFD22" s="30"/>
      <c r="VFE22" s="30"/>
      <c r="VFF22" s="30"/>
      <c r="VFG22" s="30"/>
      <c r="VFH22" s="30"/>
      <c r="VFI22" s="30"/>
      <c r="VFJ22" s="30"/>
      <c r="VFK22" s="30"/>
      <c r="VFL22" s="30"/>
      <c r="VFM22" s="30"/>
      <c r="VFN22" s="30"/>
      <c r="VFO22" s="30"/>
      <c r="VFP22" s="30"/>
      <c r="VFQ22" s="30"/>
      <c r="VFR22" s="30"/>
      <c r="VFS22" s="30"/>
      <c r="VFT22" s="30"/>
      <c r="VFU22" s="30"/>
      <c r="VFV22" s="30"/>
      <c r="VFW22" s="30"/>
      <c r="VFX22" s="30"/>
      <c r="VFY22" s="30"/>
      <c r="VFZ22" s="30"/>
      <c r="VGA22" s="30"/>
      <c r="VGB22" s="30"/>
      <c r="VGC22" s="30"/>
      <c r="VGD22" s="30"/>
      <c r="VGE22" s="30"/>
      <c r="VGF22" s="30"/>
      <c r="VGG22" s="30"/>
      <c r="VGH22" s="30"/>
      <c r="VGI22" s="30"/>
      <c r="VGJ22" s="30"/>
      <c r="VGK22" s="30"/>
      <c r="VGL22" s="30"/>
      <c r="VGM22" s="30"/>
      <c r="VGN22" s="30"/>
      <c r="VGO22" s="30"/>
      <c r="VGP22" s="30"/>
      <c r="VGQ22" s="30"/>
      <c r="VGR22" s="30"/>
      <c r="VGS22" s="30"/>
      <c r="VGT22" s="30"/>
      <c r="VGU22" s="30"/>
      <c r="VGV22" s="30"/>
      <c r="VGW22" s="30"/>
      <c r="VGX22" s="30"/>
      <c r="VGY22" s="30"/>
      <c r="VGZ22" s="30"/>
      <c r="VHA22" s="30"/>
      <c r="VHB22" s="30"/>
      <c r="VHC22" s="30"/>
      <c r="VHD22" s="30"/>
      <c r="VHE22" s="30"/>
      <c r="VHF22" s="30"/>
      <c r="VHG22" s="30"/>
      <c r="VHH22" s="30"/>
      <c r="VHI22" s="30"/>
      <c r="VHJ22" s="30"/>
      <c r="VHK22" s="30"/>
      <c r="VHL22" s="30"/>
      <c r="VHM22" s="30"/>
      <c r="VHN22" s="30"/>
      <c r="VHO22" s="30"/>
      <c r="VHP22" s="30"/>
      <c r="VHQ22" s="30"/>
      <c r="VHR22" s="30"/>
      <c r="VHS22" s="30"/>
      <c r="VHT22" s="30"/>
      <c r="VHU22" s="30"/>
      <c r="VHV22" s="30"/>
      <c r="VHW22" s="30"/>
      <c r="VHX22" s="30"/>
      <c r="VHY22" s="30"/>
      <c r="VHZ22" s="30"/>
      <c r="VIA22" s="30"/>
      <c r="VIB22" s="30"/>
      <c r="VIC22" s="30"/>
      <c r="VID22" s="30"/>
      <c r="VIE22" s="30"/>
      <c r="VIF22" s="30"/>
      <c r="VIG22" s="30"/>
      <c r="VIH22" s="30"/>
      <c r="VII22" s="30"/>
      <c r="VIJ22" s="30"/>
      <c r="VIK22" s="30"/>
      <c r="VIL22" s="30"/>
      <c r="VIM22" s="30"/>
      <c r="VIN22" s="30"/>
      <c r="VIO22" s="30"/>
      <c r="VIP22" s="30"/>
      <c r="VIQ22" s="30"/>
      <c r="VIR22" s="30"/>
      <c r="VIS22" s="30"/>
      <c r="VIT22" s="30"/>
      <c r="VIU22" s="30"/>
      <c r="VIV22" s="30"/>
      <c r="VIW22" s="30"/>
      <c r="VIX22" s="30"/>
      <c r="VIY22" s="30"/>
      <c r="VIZ22" s="30"/>
      <c r="VJA22" s="30"/>
      <c r="VJB22" s="30"/>
      <c r="VJC22" s="30"/>
      <c r="VJD22" s="30"/>
      <c r="VJE22" s="30"/>
      <c r="VJF22" s="30"/>
      <c r="VJG22" s="30"/>
      <c r="VJH22" s="30"/>
      <c r="VJI22" s="30"/>
      <c r="VJJ22" s="30"/>
      <c r="VJK22" s="30"/>
      <c r="VJL22" s="30"/>
      <c r="VJM22" s="30"/>
      <c r="VJN22" s="30"/>
      <c r="VJO22" s="30"/>
      <c r="VJP22" s="30"/>
      <c r="VJQ22" s="30"/>
      <c r="VJR22" s="30"/>
      <c r="VJS22" s="30"/>
      <c r="VJT22" s="30"/>
      <c r="VJU22" s="30"/>
      <c r="VJV22" s="30"/>
      <c r="VJW22" s="30"/>
      <c r="VJX22" s="30"/>
      <c r="VJY22" s="30"/>
      <c r="VJZ22" s="30"/>
      <c r="VKA22" s="30"/>
      <c r="VKB22" s="30"/>
      <c r="VKC22" s="30"/>
      <c r="VKD22" s="30"/>
      <c r="VKE22" s="30"/>
      <c r="VKF22" s="30"/>
      <c r="VKG22" s="30"/>
      <c r="VKH22" s="30"/>
      <c r="VKI22" s="30"/>
      <c r="VKJ22" s="30"/>
      <c r="VKK22" s="30"/>
      <c r="VKL22" s="30"/>
      <c r="VKM22" s="30"/>
      <c r="VKN22" s="30"/>
      <c r="VKO22" s="30"/>
      <c r="VKP22" s="30"/>
      <c r="VKQ22" s="30"/>
      <c r="VKR22" s="30"/>
      <c r="VKS22" s="30"/>
      <c r="VKT22" s="30"/>
      <c r="VKU22" s="30"/>
      <c r="VKV22" s="30"/>
      <c r="VKW22" s="30"/>
      <c r="VKX22" s="30"/>
      <c r="VKY22" s="30"/>
      <c r="VKZ22" s="30"/>
      <c r="VLA22" s="30"/>
      <c r="VLB22" s="30"/>
      <c r="VLC22" s="30"/>
      <c r="VLD22" s="30"/>
      <c r="VLE22" s="30"/>
      <c r="VLF22" s="30"/>
      <c r="VLG22" s="30"/>
      <c r="VLH22" s="30"/>
      <c r="VLI22" s="30"/>
      <c r="VLJ22" s="30"/>
      <c r="VLK22" s="30"/>
      <c r="VLL22" s="30"/>
      <c r="VLM22" s="30"/>
      <c r="VLN22" s="30"/>
      <c r="VLO22" s="30"/>
      <c r="VLP22" s="30"/>
      <c r="VLQ22" s="30"/>
      <c r="VLR22" s="30"/>
      <c r="VLS22" s="30"/>
      <c r="VLT22" s="30"/>
      <c r="VLU22" s="30"/>
      <c r="VLV22" s="30"/>
      <c r="VLW22" s="30"/>
      <c r="VLX22" s="30"/>
      <c r="VLY22" s="30"/>
      <c r="VLZ22" s="30"/>
      <c r="VMA22" s="30"/>
      <c r="VMB22" s="30"/>
      <c r="VMC22" s="30"/>
      <c r="VMD22" s="30"/>
      <c r="VME22" s="30"/>
      <c r="VMF22" s="30"/>
      <c r="VMG22" s="30"/>
      <c r="VMH22" s="30"/>
      <c r="VMI22" s="30"/>
      <c r="VMJ22" s="30"/>
      <c r="VMK22" s="30"/>
      <c r="VML22" s="30"/>
      <c r="VMM22" s="30"/>
      <c r="VMN22" s="30"/>
      <c r="VMO22" s="30"/>
      <c r="VMP22" s="30"/>
      <c r="VMQ22" s="30"/>
      <c r="VMR22" s="30"/>
      <c r="VMS22" s="30"/>
      <c r="VMT22" s="30"/>
      <c r="VMU22" s="30"/>
      <c r="VMV22" s="30"/>
      <c r="VMW22" s="30"/>
      <c r="VMX22" s="30"/>
      <c r="VMY22" s="30"/>
      <c r="VMZ22" s="30"/>
      <c r="VNA22" s="30"/>
      <c r="VNB22" s="30"/>
      <c r="VNC22" s="30"/>
      <c r="VND22" s="30"/>
      <c r="VNE22" s="30"/>
      <c r="VNF22" s="30"/>
      <c r="VNG22" s="30"/>
      <c r="VNH22" s="30"/>
      <c r="VNI22" s="30"/>
      <c r="VNJ22" s="30"/>
      <c r="VNK22" s="30"/>
      <c r="VNL22" s="30"/>
      <c r="VNM22" s="30"/>
      <c r="VNN22" s="30"/>
      <c r="VNO22" s="30"/>
      <c r="VNP22" s="30"/>
      <c r="VNQ22" s="30"/>
      <c r="VNR22" s="30"/>
      <c r="VNS22" s="30"/>
      <c r="VNT22" s="30"/>
      <c r="VNU22" s="30"/>
      <c r="VNV22" s="30"/>
      <c r="VNW22" s="30"/>
      <c r="VNX22" s="30"/>
      <c r="VNY22" s="30"/>
      <c r="VNZ22" s="30"/>
      <c r="VOA22" s="30"/>
      <c r="VOB22" s="30"/>
      <c r="VOC22" s="30"/>
      <c r="VOD22" s="30"/>
      <c r="VOE22" s="30"/>
      <c r="VOF22" s="30"/>
      <c r="VOG22" s="30"/>
      <c r="VOH22" s="30"/>
      <c r="VOI22" s="30"/>
      <c r="VOJ22" s="30"/>
      <c r="VOK22" s="30"/>
      <c r="VOL22" s="30"/>
      <c r="VOM22" s="30"/>
      <c r="VON22" s="30"/>
      <c r="VOO22" s="30"/>
      <c r="VOP22" s="30"/>
      <c r="VOQ22" s="30"/>
      <c r="VOR22" s="30"/>
      <c r="VOS22" s="30"/>
      <c r="VOT22" s="30"/>
      <c r="VOU22" s="30"/>
      <c r="VOV22" s="30"/>
      <c r="VOW22" s="30"/>
      <c r="VOX22" s="30"/>
      <c r="VOY22" s="30"/>
      <c r="VOZ22" s="30"/>
      <c r="VPA22" s="30"/>
      <c r="VPB22" s="30"/>
      <c r="VPC22" s="30"/>
      <c r="VPD22" s="30"/>
      <c r="VPE22" s="30"/>
      <c r="VPF22" s="30"/>
      <c r="VPG22" s="30"/>
      <c r="VPH22" s="30"/>
      <c r="VPI22" s="30"/>
      <c r="VPJ22" s="30"/>
      <c r="VPK22" s="30"/>
      <c r="VPL22" s="30"/>
      <c r="VPM22" s="30"/>
      <c r="VPN22" s="30"/>
      <c r="VPO22" s="30"/>
      <c r="VPP22" s="30"/>
      <c r="VPQ22" s="30"/>
      <c r="VPR22" s="30"/>
      <c r="VPS22" s="30"/>
      <c r="VPT22" s="30"/>
      <c r="VPU22" s="30"/>
      <c r="VPV22" s="30"/>
      <c r="VPW22" s="30"/>
      <c r="VPX22" s="30"/>
      <c r="VPY22" s="30"/>
      <c r="VPZ22" s="30"/>
      <c r="VQA22" s="30"/>
      <c r="VQB22" s="30"/>
      <c r="VQC22" s="30"/>
      <c r="VQD22" s="30"/>
      <c r="VQE22" s="30"/>
      <c r="VQF22" s="30"/>
      <c r="VQG22" s="30"/>
      <c r="VQH22" s="30"/>
      <c r="VQI22" s="30"/>
      <c r="VQJ22" s="30"/>
      <c r="VQK22" s="30"/>
      <c r="VQL22" s="30"/>
      <c r="VQM22" s="30"/>
      <c r="VQN22" s="30"/>
      <c r="VQO22" s="30"/>
      <c r="VQP22" s="30"/>
      <c r="VQQ22" s="30"/>
      <c r="VQR22" s="30"/>
      <c r="VQS22" s="30"/>
      <c r="VQT22" s="30"/>
      <c r="VQU22" s="30"/>
      <c r="VQV22" s="30"/>
      <c r="VQW22" s="30"/>
      <c r="VQX22" s="30"/>
      <c r="VQY22" s="30"/>
      <c r="VQZ22" s="30"/>
      <c r="VRA22" s="30"/>
      <c r="VRB22" s="30"/>
      <c r="VRC22" s="30"/>
      <c r="VRD22" s="30"/>
      <c r="VRE22" s="30"/>
      <c r="VRF22" s="30"/>
      <c r="VRG22" s="30"/>
      <c r="VRH22" s="30"/>
      <c r="VRI22" s="30"/>
      <c r="VRJ22" s="30"/>
      <c r="VRK22" s="30"/>
      <c r="VRL22" s="30"/>
      <c r="VRM22" s="30"/>
      <c r="VRN22" s="30"/>
      <c r="VRO22" s="30"/>
      <c r="VRP22" s="30"/>
      <c r="VRQ22" s="30"/>
      <c r="VRR22" s="30"/>
      <c r="VRS22" s="30"/>
      <c r="VRT22" s="30"/>
      <c r="VRU22" s="30"/>
      <c r="VRV22" s="30"/>
      <c r="VRW22" s="30"/>
      <c r="VRX22" s="30"/>
      <c r="VRY22" s="30"/>
      <c r="VRZ22" s="30"/>
      <c r="VSA22" s="30"/>
      <c r="VSB22" s="30"/>
      <c r="VSC22" s="30"/>
      <c r="VSD22" s="30"/>
      <c r="VSE22" s="30"/>
      <c r="VSF22" s="30"/>
      <c r="VSG22" s="30"/>
      <c r="VSH22" s="30"/>
      <c r="VSI22" s="30"/>
      <c r="VSJ22" s="30"/>
      <c r="VSK22" s="30"/>
      <c r="VSL22" s="30"/>
      <c r="VSM22" s="30"/>
      <c r="VSN22" s="30"/>
      <c r="VSO22" s="30"/>
      <c r="VSP22" s="30"/>
      <c r="VSQ22" s="30"/>
      <c r="VSR22" s="30"/>
      <c r="VSS22" s="30"/>
      <c r="VST22" s="30"/>
      <c r="VSU22" s="30"/>
      <c r="VSV22" s="30"/>
      <c r="VSW22" s="30"/>
      <c r="VSX22" s="30"/>
      <c r="VSY22" s="30"/>
      <c r="VSZ22" s="30"/>
      <c r="VTA22" s="30"/>
      <c r="VTB22" s="30"/>
      <c r="VTC22" s="30"/>
      <c r="VTD22" s="30"/>
      <c r="VTE22" s="30"/>
      <c r="VTF22" s="30"/>
      <c r="VTG22" s="30"/>
      <c r="VTH22" s="30"/>
      <c r="VTI22" s="30"/>
      <c r="VTJ22" s="30"/>
      <c r="VTK22" s="30"/>
      <c r="VTL22" s="30"/>
      <c r="VTM22" s="30"/>
      <c r="VTN22" s="30"/>
      <c r="VTO22" s="30"/>
      <c r="VTP22" s="30"/>
      <c r="VTQ22" s="30"/>
      <c r="VTR22" s="30"/>
      <c r="VTS22" s="30"/>
      <c r="VTT22" s="30"/>
      <c r="VTU22" s="30"/>
      <c r="VTV22" s="30"/>
      <c r="VTW22" s="30"/>
      <c r="VTX22" s="30"/>
      <c r="VTY22" s="30"/>
      <c r="VTZ22" s="30"/>
      <c r="VUA22" s="30"/>
      <c r="VUB22" s="30"/>
      <c r="VUC22" s="30"/>
      <c r="VUD22" s="30"/>
      <c r="VUE22" s="30"/>
      <c r="VUF22" s="30"/>
      <c r="VUG22" s="30"/>
      <c r="VUH22" s="30"/>
      <c r="VUI22" s="30"/>
      <c r="VUJ22" s="30"/>
      <c r="VUK22" s="30"/>
      <c r="VUL22" s="30"/>
      <c r="VUM22" s="30"/>
      <c r="VUN22" s="30"/>
      <c r="VUO22" s="30"/>
      <c r="VUP22" s="30"/>
      <c r="VUQ22" s="30"/>
      <c r="VUR22" s="30"/>
      <c r="VUS22" s="30"/>
      <c r="VUT22" s="30"/>
      <c r="VUU22" s="30"/>
      <c r="VUV22" s="30"/>
      <c r="VUW22" s="30"/>
      <c r="VUX22" s="30"/>
      <c r="VUY22" s="30"/>
      <c r="VUZ22" s="30"/>
      <c r="VVA22" s="30"/>
      <c r="VVB22" s="30"/>
      <c r="VVC22" s="30"/>
      <c r="VVD22" s="30"/>
      <c r="VVE22" s="30"/>
      <c r="VVF22" s="30"/>
      <c r="VVG22" s="30"/>
      <c r="VVH22" s="30"/>
      <c r="VVI22" s="30"/>
      <c r="VVJ22" s="30"/>
      <c r="VVK22" s="30"/>
      <c r="VVL22" s="30"/>
      <c r="VVM22" s="30"/>
      <c r="VVN22" s="30"/>
      <c r="VVO22" s="30"/>
      <c r="VVP22" s="30"/>
      <c r="VVQ22" s="30"/>
      <c r="VVR22" s="30"/>
      <c r="VVS22" s="30"/>
      <c r="VVT22" s="30"/>
      <c r="VVU22" s="30"/>
      <c r="VVV22" s="30"/>
      <c r="VVW22" s="30"/>
      <c r="VVX22" s="30"/>
      <c r="VVY22" s="30"/>
      <c r="VVZ22" s="30"/>
      <c r="VWA22" s="30"/>
      <c r="VWB22" s="30"/>
      <c r="VWC22" s="30"/>
      <c r="VWD22" s="30"/>
      <c r="VWE22" s="30"/>
      <c r="VWF22" s="30"/>
      <c r="VWG22" s="30"/>
      <c r="VWH22" s="30"/>
      <c r="VWI22" s="30"/>
      <c r="VWJ22" s="30"/>
      <c r="VWK22" s="30"/>
      <c r="VWL22" s="30"/>
      <c r="VWM22" s="30"/>
      <c r="VWN22" s="30"/>
      <c r="VWO22" s="30"/>
      <c r="VWP22" s="30"/>
      <c r="VWQ22" s="30"/>
      <c r="VWR22" s="30"/>
      <c r="VWS22" s="30"/>
      <c r="VWT22" s="30"/>
      <c r="VWU22" s="30"/>
      <c r="VWV22" s="30"/>
      <c r="VWW22" s="30"/>
      <c r="VWX22" s="30"/>
      <c r="VWY22" s="30"/>
      <c r="VWZ22" s="30"/>
      <c r="VXA22" s="30"/>
      <c r="VXB22" s="30"/>
      <c r="VXC22" s="30"/>
      <c r="VXD22" s="30"/>
      <c r="VXE22" s="30"/>
      <c r="VXF22" s="30"/>
      <c r="VXG22" s="30"/>
      <c r="VXH22" s="30"/>
      <c r="VXI22" s="30"/>
      <c r="VXJ22" s="30"/>
      <c r="VXK22" s="30"/>
      <c r="VXL22" s="30"/>
      <c r="VXM22" s="30"/>
      <c r="VXN22" s="30"/>
      <c r="VXO22" s="30"/>
      <c r="VXP22" s="30"/>
      <c r="VXQ22" s="30"/>
      <c r="VXR22" s="30"/>
      <c r="VXS22" s="30"/>
      <c r="VXT22" s="30"/>
      <c r="VXU22" s="30"/>
      <c r="VXV22" s="30"/>
      <c r="VXW22" s="30"/>
      <c r="VXX22" s="30"/>
      <c r="VXY22" s="30"/>
      <c r="VXZ22" s="30"/>
      <c r="VYA22" s="30"/>
      <c r="VYB22" s="30"/>
      <c r="VYC22" s="30"/>
      <c r="VYD22" s="30"/>
      <c r="VYE22" s="30"/>
      <c r="VYF22" s="30"/>
      <c r="VYG22" s="30"/>
      <c r="VYH22" s="30"/>
      <c r="VYI22" s="30"/>
      <c r="VYJ22" s="30"/>
      <c r="VYK22" s="30"/>
      <c r="VYL22" s="30"/>
      <c r="VYM22" s="30"/>
      <c r="VYN22" s="30"/>
      <c r="VYO22" s="30"/>
      <c r="VYP22" s="30"/>
      <c r="VYQ22" s="30"/>
      <c r="VYR22" s="30"/>
      <c r="VYS22" s="30"/>
      <c r="VYT22" s="30"/>
      <c r="VYU22" s="30"/>
      <c r="VYV22" s="30"/>
      <c r="VYW22" s="30"/>
      <c r="VYX22" s="30"/>
      <c r="VYY22" s="30"/>
      <c r="VYZ22" s="30"/>
      <c r="VZA22" s="30"/>
      <c r="VZB22" s="30"/>
      <c r="VZC22" s="30"/>
      <c r="VZD22" s="30"/>
      <c r="VZE22" s="30"/>
      <c r="VZF22" s="30"/>
      <c r="VZG22" s="30"/>
      <c r="VZH22" s="30"/>
      <c r="VZI22" s="30"/>
      <c r="VZJ22" s="30"/>
      <c r="VZK22" s="30"/>
      <c r="VZL22" s="30"/>
      <c r="VZM22" s="30"/>
      <c r="VZN22" s="30"/>
      <c r="VZO22" s="30"/>
      <c r="VZP22" s="30"/>
      <c r="VZQ22" s="30"/>
      <c r="VZR22" s="30"/>
      <c r="VZS22" s="30"/>
      <c r="VZT22" s="30"/>
      <c r="VZU22" s="30"/>
      <c r="VZV22" s="30"/>
      <c r="VZW22" s="30"/>
      <c r="VZX22" s="30"/>
      <c r="VZY22" s="30"/>
      <c r="VZZ22" s="30"/>
      <c r="WAA22" s="30"/>
      <c r="WAB22" s="30"/>
      <c r="WAC22" s="30"/>
      <c r="WAD22" s="30"/>
      <c r="WAE22" s="30"/>
      <c r="WAF22" s="30"/>
      <c r="WAG22" s="30"/>
      <c r="WAH22" s="30"/>
      <c r="WAI22" s="30"/>
      <c r="WAJ22" s="30"/>
      <c r="WAK22" s="30"/>
      <c r="WAL22" s="30"/>
      <c r="WAM22" s="30"/>
      <c r="WAN22" s="30"/>
      <c r="WAO22" s="30"/>
      <c r="WAP22" s="30"/>
      <c r="WAQ22" s="30"/>
      <c r="WAR22" s="30"/>
      <c r="WAS22" s="30"/>
      <c r="WAT22" s="30"/>
      <c r="WAU22" s="30"/>
      <c r="WAV22" s="30"/>
      <c r="WAW22" s="30"/>
      <c r="WAX22" s="30"/>
      <c r="WAY22" s="30"/>
      <c r="WAZ22" s="30"/>
      <c r="WBA22" s="30"/>
      <c r="WBB22" s="30"/>
      <c r="WBC22" s="30"/>
      <c r="WBD22" s="30"/>
      <c r="WBE22" s="30"/>
      <c r="WBF22" s="30"/>
      <c r="WBG22" s="30"/>
      <c r="WBH22" s="30"/>
      <c r="WBI22" s="30"/>
      <c r="WBJ22" s="30"/>
      <c r="WBK22" s="30"/>
      <c r="WBL22" s="30"/>
      <c r="WBM22" s="30"/>
      <c r="WBN22" s="30"/>
      <c r="WBO22" s="30"/>
      <c r="WBP22" s="30"/>
      <c r="WBQ22" s="30"/>
      <c r="WBR22" s="30"/>
      <c r="WBS22" s="30"/>
      <c r="WBT22" s="30"/>
      <c r="WBU22" s="30"/>
      <c r="WBV22" s="30"/>
      <c r="WBW22" s="30"/>
      <c r="WBX22" s="30"/>
      <c r="WBY22" s="30"/>
      <c r="WBZ22" s="30"/>
      <c r="WCA22" s="30"/>
      <c r="WCB22" s="30"/>
      <c r="WCC22" s="30"/>
      <c r="WCD22" s="30"/>
      <c r="WCE22" s="30"/>
      <c r="WCF22" s="30"/>
      <c r="WCG22" s="30"/>
      <c r="WCH22" s="30"/>
      <c r="WCI22" s="30"/>
      <c r="WCJ22" s="30"/>
      <c r="WCK22" s="30"/>
      <c r="WCL22" s="30"/>
      <c r="WCM22" s="30"/>
      <c r="WCN22" s="30"/>
      <c r="WCO22" s="30"/>
      <c r="WCP22" s="30"/>
      <c r="WCQ22" s="30"/>
      <c r="WCR22" s="30"/>
      <c r="WCS22" s="30"/>
      <c r="WCT22" s="30"/>
      <c r="WCU22" s="30"/>
      <c r="WCV22" s="30"/>
      <c r="WCW22" s="30"/>
      <c r="WCX22" s="30"/>
      <c r="WCY22" s="30"/>
      <c r="WCZ22" s="30"/>
      <c r="WDA22" s="30"/>
      <c r="WDB22" s="30"/>
      <c r="WDC22" s="30"/>
      <c r="WDD22" s="30"/>
      <c r="WDE22" s="30"/>
      <c r="WDF22" s="30"/>
      <c r="WDG22" s="30"/>
      <c r="WDH22" s="30"/>
      <c r="WDI22" s="30"/>
      <c r="WDJ22" s="30"/>
      <c r="WDK22" s="30"/>
      <c r="WDL22" s="30"/>
      <c r="WDM22" s="30"/>
      <c r="WDN22" s="30"/>
      <c r="WDO22" s="30"/>
      <c r="WDP22" s="30"/>
      <c r="WDQ22" s="30"/>
      <c r="WDR22" s="30"/>
      <c r="WDS22" s="30"/>
      <c r="WDT22" s="30"/>
      <c r="WDU22" s="30"/>
      <c r="WDV22" s="30"/>
      <c r="WDW22" s="30"/>
      <c r="WDX22" s="30"/>
      <c r="WDY22" s="30"/>
      <c r="WDZ22" s="30"/>
      <c r="WEA22" s="30"/>
      <c r="WEB22" s="30"/>
      <c r="WEC22" s="30"/>
      <c r="WED22" s="30"/>
      <c r="WEE22" s="30"/>
      <c r="WEF22" s="30"/>
      <c r="WEG22" s="30"/>
      <c r="WEH22" s="30"/>
      <c r="WEI22" s="30"/>
      <c r="WEJ22" s="30"/>
      <c r="WEK22" s="30"/>
      <c r="WEL22" s="30"/>
      <c r="WEM22" s="30"/>
      <c r="WEN22" s="30"/>
      <c r="WEO22" s="30"/>
      <c r="WEP22" s="30"/>
      <c r="WEQ22" s="30"/>
      <c r="WER22" s="30"/>
      <c r="WES22" s="30"/>
      <c r="WET22" s="30"/>
      <c r="WEU22" s="30"/>
      <c r="WEV22" s="30"/>
      <c r="WEW22" s="30"/>
      <c r="WEX22" s="30"/>
      <c r="WEY22" s="30"/>
      <c r="WEZ22" s="30"/>
      <c r="WFA22" s="30"/>
      <c r="WFB22" s="30"/>
      <c r="WFC22" s="30"/>
      <c r="WFD22" s="30"/>
      <c r="WFE22" s="30"/>
      <c r="WFF22" s="30"/>
      <c r="WFG22" s="30"/>
      <c r="WFH22" s="30"/>
      <c r="WFI22" s="30"/>
      <c r="WFJ22" s="30"/>
      <c r="WFK22" s="30"/>
      <c r="WFL22" s="30"/>
      <c r="WFM22" s="30"/>
      <c r="WFN22" s="30"/>
      <c r="WFO22" s="30"/>
      <c r="WFP22" s="30"/>
      <c r="WFQ22" s="30"/>
      <c r="WFR22" s="30"/>
      <c r="WFS22" s="30"/>
      <c r="WFT22" s="30"/>
      <c r="WFU22" s="30"/>
      <c r="WFV22" s="30"/>
      <c r="WFW22" s="30"/>
      <c r="WFX22" s="30"/>
      <c r="WFY22" s="30"/>
      <c r="WFZ22" s="30"/>
      <c r="WGA22" s="30"/>
      <c r="WGB22" s="30"/>
      <c r="WGC22" s="30"/>
      <c r="WGD22" s="30"/>
      <c r="WGE22" s="30"/>
      <c r="WGF22" s="30"/>
      <c r="WGG22" s="30"/>
      <c r="WGH22" s="30"/>
      <c r="WGI22" s="30"/>
      <c r="WGJ22" s="30"/>
      <c r="WGK22" s="30"/>
      <c r="WGL22" s="30"/>
      <c r="WGM22" s="30"/>
      <c r="WGN22" s="30"/>
      <c r="WGO22" s="30"/>
      <c r="WGP22" s="30"/>
      <c r="WGQ22" s="30"/>
      <c r="WGR22" s="30"/>
      <c r="WGS22" s="30"/>
      <c r="WGT22" s="30"/>
      <c r="WGU22" s="30"/>
      <c r="WGV22" s="30"/>
      <c r="WGW22" s="30"/>
      <c r="WGX22" s="30"/>
      <c r="WGY22" s="30"/>
      <c r="WGZ22" s="30"/>
      <c r="WHA22" s="30"/>
      <c r="WHB22" s="30"/>
      <c r="WHC22" s="30"/>
      <c r="WHD22" s="30"/>
      <c r="WHE22" s="30"/>
      <c r="WHF22" s="30"/>
      <c r="WHG22" s="30"/>
      <c r="WHH22" s="30"/>
      <c r="WHI22" s="30"/>
      <c r="WHJ22" s="30"/>
      <c r="WHK22" s="30"/>
      <c r="WHL22" s="30"/>
      <c r="WHM22" s="30"/>
      <c r="WHN22" s="30"/>
      <c r="WHO22" s="30"/>
      <c r="WHP22" s="30"/>
      <c r="WHQ22" s="30"/>
      <c r="WHR22" s="30"/>
      <c r="WHS22" s="30"/>
      <c r="WHT22" s="30"/>
      <c r="WHU22" s="30"/>
      <c r="WHV22" s="30"/>
      <c r="WHW22" s="30"/>
      <c r="WHX22" s="30"/>
      <c r="WHY22" s="30"/>
      <c r="WHZ22" s="30"/>
      <c r="WIA22" s="30"/>
      <c r="WIB22" s="30"/>
      <c r="WIC22" s="30"/>
      <c r="WID22" s="30"/>
      <c r="WIE22" s="30"/>
      <c r="WIF22" s="30"/>
      <c r="WIG22" s="30"/>
      <c r="WIH22" s="30"/>
      <c r="WII22" s="30"/>
      <c r="WIJ22" s="30"/>
      <c r="WIK22" s="30"/>
      <c r="WIL22" s="30"/>
      <c r="WIM22" s="30"/>
      <c r="WIN22" s="30"/>
      <c r="WIO22" s="30"/>
      <c r="WIP22" s="30"/>
      <c r="WIQ22" s="30"/>
      <c r="WIR22" s="30"/>
      <c r="WIS22" s="30"/>
      <c r="WIT22" s="30"/>
      <c r="WIU22" s="30"/>
      <c r="WIV22" s="30"/>
      <c r="WIW22" s="30"/>
      <c r="WIX22" s="30"/>
      <c r="WIY22" s="30"/>
      <c r="WIZ22" s="30"/>
      <c r="WJA22" s="30"/>
      <c r="WJB22" s="30"/>
      <c r="WJC22" s="30"/>
      <c r="WJD22" s="30"/>
      <c r="WJE22" s="30"/>
      <c r="WJF22" s="30"/>
      <c r="WJG22" s="30"/>
      <c r="WJH22" s="30"/>
      <c r="WJI22" s="30"/>
      <c r="WJJ22" s="30"/>
      <c r="WJK22" s="30"/>
      <c r="WJL22" s="30"/>
      <c r="WJM22" s="30"/>
      <c r="WJN22" s="30"/>
      <c r="WJO22" s="30"/>
      <c r="WJP22" s="30"/>
      <c r="WJQ22" s="30"/>
      <c r="WJR22" s="30"/>
      <c r="WJS22" s="30"/>
      <c r="WJT22" s="30"/>
      <c r="WJU22" s="30"/>
      <c r="WJV22" s="30"/>
      <c r="WJW22" s="30"/>
      <c r="WJX22" s="30"/>
      <c r="WJY22" s="30"/>
      <c r="WJZ22" s="30"/>
      <c r="WKA22" s="30"/>
      <c r="WKB22" s="30"/>
      <c r="WKC22" s="30"/>
      <c r="WKD22" s="30"/>
      <c r="WKE22" s="30"/>
      <c r="WKF22" s="30"/>
      <c r="WKG22" s="30"/>
      <c r="WKH22" s="30"/>
      <c r="WKI22" s="30"/>
      <c r="WKJ22" s="30"/>
      <c r="WKK22" s="30"/>
      <c r="WKL22" s="30"/>
      <c r="WKM22" s="30"/>
      <c r="WKN22" s="30"/>
      <c r="WKO22" s="30"/>
      <c r="WKP22" s="30"/>
      <c r="WKQ22" s="30"/>
      <c r="WKR22" s="30"/>
      <c r="WKS22" s="30"/>
      <c r="WKT22" s="30"/>
      <c r="WKU22" s="30"/>
      <c r="WKV22" s="30"/>
      <c r="WKW22" s="30"/>
      <c r="WKX22" s="30"/>
      <c r="WKY22" s="30"/>
      <c r="WKZ22" s="30"/>
      <c r="WLA22" s="30"/>
      <c r="WLB22" s="30"/>
      <c r="WLC22" s="30"/>
      <c r="WLD22" s="30"/>
      <c r="WLE22" s="30"/>
      <c r="WLF22" s="30"/>
      <c r="WLG22" s="30"/>
      <c r="WLH22" s="30"/>
      <c r="WLI22" s="30"/>
      <c r="WLJ22" s="30"/>
      <c r="WLK22" s="30"/>
      <c r="WLL22" s="30"/>
      <c r="WLM22" s="30"/>
      <c r="WLN22" s="30"/>
      <c r="WLO22" s="30"/>
      <c r="WLP22" s="30"/>
      <c r="WLQ22" s="30"/>
      <c r="WLR22" s="30"/>
      <c r="WLS22" s="30"/>
      <c r="WLT22" s="30"/>
      <c r="WLU22" s="30"/>
      <c r="WLV22" s="30"/>
      <c r="WLW22" s="30"/>
      <c r="WLX22" s="30"/>
      <c r="WLY22" s="30"/>
      <c r="WLZ22" s="30"/>
      <c r="WMA22" s="30"/>
      <c r="WMB22" s="30"/>
      <c r="WMC22" s="30"/>
      <c r="WMD22" s="30"/>
      <c r="WME22" s="30"/>
      <c r="WMF22" s="30"/>
      <c r="WMG22" s="30"/>
      <c r="WMH22" s="30"/>
      <c r="WMI22" s="30"/>
      <c r="WMJ22" s="30"/>
      <c r="WMK22" s="30"/>
      <c r="WML22" s="30"/>
      <c r="WMM22" s="30"/>
      <c r="WMN22" s="30"/>
      <c r="WMO22" s="30"/>
      <c r="WMP22" s="30"/>
      <c r="WMQ22" s="30"/>
      <c r="WMR22" s="30"/>
      <c r="WMS22" s="30"/>
      <c r="WMT22" s="30"/>
      <c r="WMU22" s="30"/>
      <c r="WMV22" s="30"/>
      <c r="WMW22" s="30"/>
      <c r="WMX22" s="30"/>
      <c r="WMY22" s="30"/>
      <c r="WMZ22" s="30"/>
      <c r="WNA22" s="30"/>
      <c r="WNB22" s="30"/>
      <c r="WNC22" s="30"/>
      <c r="WND22" s="30"/>
      <c r="WNE22" s="30"/>
      <c r="WNF22" s="30"/>
      <c r="WNG22" s="30"/>
      <c r="WNH22" s="30"/>
      <c r="WNI22" s="30"/>
      <c r="WNJ22" s="30"/>
      <c r="WNK22" s="30"/>
      <c r="WNL22" s="30"/>
      <c r="WNM22" s="30"/>
      <c r="WNN22" s="30"/>
      <c r="WNO22" s="30"/>
      <c r="WNP22" s="30"/>
      <c r="WNQ22" s="30"/>
      <c r="WNR22" s="30"/>
      <c r="WNS22" s="30"/>
      <c r="WNT22" s="30"/>
      <c r="WNU22" s="30"/>
      <c r="WNV22" s="30"/>
      <c r="WNW22" s="30"/>
      <c r="WNX22" s="30"/>
      <c r="WNY22" s="30"/>
      <c r="WNZ22" s="30"/>
      <c r="WOA22" s="30"/>
      <c r="WOB22" s="30"/>
      <c r="WOC22" s="30"/>
      <c r="WOD22" s="30"/>
      <c r="WOE22" s="30"/>
      <c r="WOF22" s="30"/>
      <c r="WOG22" s="30"/>
      <c r="WOH22" s="30"/>
      <c r="WOI22" s="30"/>
      <c r="WOJ22" s="30"/>
      <c r="WOK22" s="30"/>
      <c r="WOL22" s="30"/>
      <c r="WOM22" s="30"/>
      <c r="WON22" s="30"/>
      <c r="WOO22" s="30"/>
      <c r="WOP22" s="30"/>
      <c r="WOQ22" s="30"/>
      <c r="WOR22" s="30"/>
      <c r="WOS22" s="30"/>
      <c r="WOT22" s="30"/>
      <c r="WOU22" s="30"/>
      <c r="WOV22" s="30"/>
      <c r="WOW22" s="30"/>
      <c r="WOX22" s="30"/>
      <c r="WOY22" s="30"/>
      <c r="WOZ22" s="30"/>
      <c r="WPA22" s="30"/>
      <c r="WPB22" s="30"/>
      <c r="WPC22" s="30"/>
      <c r="WPD22" s="30"/>
      <c r="WPE22" s="30"/>
      <c r="WPF22" s="30"/>
      <c r="WPG22" s="30"/>
      <c r="WPH22" s="30"/>
      <c r="WPI22" s="30"/>
      <c r="WPJ22" s="30"/>
      <c r="WPK22" s="30"/>
      <c r="WPL22" s="30"/>
      <c r="WPM22" s="30"/>
      <c r="WPN22" s="30"/>
      <c r="WPO22" s="30"/>
      <c r="WPP22" s="30"/>
      <c r="WPQ22" s="30"/>
      <c r="WPR22" s="30"/>
      <c r="WPS22" s="30"/>
      <c r="WPT22" s="30"/>
      <c r="WPU22" s="30"/>
      <c r="WPV22" s="30"/>
      <c r="WPW22" s="30"/>
      <c r="WPX22" s="30"/>
      <c r="WPY22" s="30"/>
      <c r="WPZ22" s="30"/>
      <c r="WQA22" s="30"/>
      <c r="WQB22" s="30"/>
      <c r="WQC22" s="30"/>
      <c r="WQD22" s="30"/>
      <c r="WQE22" s="30"/>
      <c r="WQF22" s="30"/>
      <c r="WQG22" s="30"/>
      <c r="WQH22" s="30"/>
      <c r="WQI22" s="30"/>
      <c r="WQJ22" s="30"/>
      <c r="WQK22" s="30"/>
      <c r="WQL22" s="30"/>
      <c r="WQM22" s="30"/>
      <c r="WQN22" s="30"/>
      <c r="WQO22" s="30"/>
      <c r="WQP22" s="30"/>
      <c r="WQQ22" s="30"/>
      <c r="WQR22" s="30"/>
      <c r="WQS22" s="30"/>
      <c r="WQT22" s="30"/>
      <c r="WQU22" s="30"/>
      <c r="WQV22" s="30"/>
      <c r="WQW22" s="30"/>
      <c r="WQX22" s="30"/>
      <c r="WQY22" s="30"/>
      <c r="WQZ22" s="30"/>
      <c r="WRA22" s="30"/>
      <c r="WRB22" s="30"/>
      <c r="WRC22" s="30"/>
      <c r="WRD22" s="30"/>
      <c r="WRE22" s="30"/>
      <c r="WRF22" s="30"/>
      <c r="WRG22" s="30"/>
      <c r="WRH22" s="30"/>
      <c r="WRI22" s="30"/>
      <c r="WRJ22" s="30"/>
      <c r="WRK22" s="30"/>
      <c r="WRL22" s="30"/>
      <c r="WRM22" s="30"/>
      <c r="WRN22" s="30"/>
      <c r="WRO22" s="30"/>
      <c r="WRP22" s="30"/>
      <c r="WRQ22" s="30"/>
      <c r="WRR22" s="30"/>
      <c r="WRS22" s="30"/>
      <c r="WRT22" s="30"/>
      <c r="WRU22" s="30"/>
      <c r="WRV22" s="30"/>
      <c r="WRW22" s="30"/>
      <c r="WRX22" s="30"/>
      <c r="WRY22" s="30"/>
      <c r="WRZ22" s="30"/>
      <c r="WSA22" s="30"/>
      <c r="WSB22" s="30"/>
      <c r="WSC22" s="30"/>
      <c r="WSD22" s="30"/>
      <c r="WSE22" s="30"/>
      <c r="WSF22" s="30"/>
      <c r="WSG22" s="30"/>
      <c r="WSH22" s="30"/>
      <c r="WSI22" s="30"/>
      <c r="WSJ22" s="30"/>
      <c r="WSK22" s="30"/>
      <c r="WSL22" s="30"/>
      <c r="WSM22" s="30"/>
      <c r="WSN22" s="30"/>
      <c r="WSO22" s="30"/>
      <c r="WSP22" s="30"/>
      <c r="WSQ22" s="30"/>
      <c r="WSR22" s="30"/>
      <c r="WSS22" s="30"/>
      <c r="WST22" s="30"/>
      <c r="WSU22" s="30"/>
      <c r="WSV22" s="30"/>
      <c r="WSW22" s="30"/>
      <c r="WSX22" s="30"/>
      <c r="WSY22" s="30"/>
      <c r="WSZ22" s="30"/>
      <c r="WTA22" s="30"/>
      <c r="WTB22" s="30"/>
      <c r="WTC22" s="30"/>
      <c r="WTD22" s="30"/>
      <c r="WTE22" s="30"/>
      <c r="WTF22" s="30"/>
      <c r="WTG22" s="30"/>
      <c r="WTH22" s="30"/>
      <c r="WTI22" s="30"/>
      <c r="WTJ22" s="30"/>
      <c r="WTK22" s="30"/>
      <c r="WTL22" s="30"/>
      <c r="WTM22" s="30"/>
      <c r="WTN22" s="30"/>
      <c r="WTO22" s="30"/>
      <c r="WTP22" s="30"/>
      <c r="WTQ22" s="30"/>
      <c r="WTR22" s="30"/>
      <c r="WTS22" s="30"/>
      <c r="WTT22" s="30"/>
      <c r="WTU22" s="30"/>
      <c r="WTV22" s="30"/>
      <c r="WTW22" s="30"/>
      <c r="WTX22" s="30"/>
      <c r="WTY22" s="30"/>
      <c r="WTZ22" s="30"/>
      <c r="WUA22" s="30"/>
      <c r="WUB22" s="30"/>
      <c r="WUC22" s="30"/>
      <c r="WUD22" s="30"/>
      <c r="WUE22" s="30"/>
      <c r="WUF22" s="30"/>
      <c r="WUG22" s="30"/>
      <c r="WUH22" s="30"/>
      <c r="WUI22" s="30"/>
      <c r="WUJ22" s="30"/>
      <c r="WUK22" s="30"/>
      <c r="WUL22" s="30"/>
      <c r="WUM22" s="30"/>
      <c r="WUN22" s="30"/>
      <c r="WUO22" s="30"/>
      <c r="WUP22" s="30"/>
      <c r="WUQ22" s="30"/>
      <c r="WUR22" s="30"/>
      <c r="WUS22" s="30"/>
      <c r="WUT22" s="30"/>
      <c r="WUU22" s="30"/>
      <c r="WUV22" s="30"/>
      <c r="WUW22" s="30"/>
      <c r="WUX22" s="30"/>
      <c r="WUY22" s="30"/>
      <c r="WUZ22" s="30"/>
      <c r="WVA22" s="30"/>
      <c r="WVB22" s="30"/>
      <c r="WVC22" s="30"/>
      <c r="WVD22" s="30"/>
      <c r="WVE22" s="30"/>
      <c r="WVF22" s="30"/>
      <c r="WVG22" s="30"/>
      <c r="WVH22" s="30"/>
      <c r="WVI22" s="30"/>
      <c r="WVJ22" s="30"/>
      <c r="WVK22" s="30"/>
      <c r="WVL22" s="30"/>
      <c r="WVM22" s="30"/>
      <c r="WVN22" s="30"/>
      <c r="WVO22" s="30"/>
      <c r="WVP22" s="30"/>
      <c r="WVQ22" s="30"/>
      <c r="WVR22" s="30"/>
      <c r="WVS22" s="30"/>
      <c r="WVT22" s="30"/>
      <c r="WVU22" s="30"/>
      <c r="WVV22" s="30"/>
      <c r="WVW22" s="30"/>
      <c r="WVX22" s="30"/>
      <c r="WVY22" s="30"/>
      <c r="WVZ22" s="30"/>
      <c r="WWA22" s="30"/>
      <c r="WWB22" s="30"/>
      <c r="WWC22" s="30"/>
      <c r="WWD22" s="30"/>
      <c r="WWE22" s="30"/>
      <c r="WWF22" s="30"/>
      <c r="WWG22" s="30"/>
      <c r="WWH22" s="30"/>
      <c r="WWI22" s="30"/>
      <c r="WWJ22" s="30"/>
      <c r="WWK22" s="30"/>
      <c r="WWL22" s="30"/>
      <c r="WWM22" s="30"/>
      <c r="WWN22" s="30"/>
      <c r="WWO22" s="30"/>
      <c r="WWP22" s="30"/>
      <c r="WWQ22" s="30"/>
      <c r="WWR22" s="30"/>
      <c r="WWS22" s="30"/>
      <c r="WWT22" s="30"/>
      <c r="WWU22" s="30"/>
      <c r="WWV22" s="30"/>
      <c r="WWW22" s="30"/>
      <c r="WWX22" s="30"/>
      <c r="WWY22" s="30"/>
      <c r="WWZ22" s="30"/>
      <c r="WXA22" s="30"/>
      <c r="WXB22" s="30"/>
      <c r="WXC22" s="30"/>
      <c r="WXD22" s="30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B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0"/>
      <c r="XER22" s="30"/>
      <c r="XES22" s="30"/>
      <c r="XET22" s="30"/>
      <c r="XEU22" s="30"/>
      <c r="XEV22" s="30"/>
      <c r="XEW22" s="30"/>
      <c r="XEX22" s="30"/>
      <c r="XEY22" s="30"/>
      <c r="XEZ22" s="30"/>
    </row>
    <row r="23" spans="1:16380" s="157" customFormat="1" ht="46.5" x14ac:dyDescent="0.35">
      <c r="A23" s="68">
        <v>160</v>
      </c>
      <c r="B23" s="194">
        <v>11062</v>
      </c>
      <c r="C23" s="77" t="s">
        <v>457</v>
      </c>
      <c r="D23" s="77" t="s">
        <v>457</v>
      </c>
      <c r="E23" s="77"/>
      <c r="F23" s="220"/>
      <c r="G23" s="211"/>
      <c r="H23" s="210"/>
      <c r="I23" s="210"/>
      <c r="J23" s="210">
        <v>0</v>
      </c>
      <c r="K23" s="210">
        <v>0</v>
      </c>
      <c r="L23" s="210">
        <v>0</v>
      </c>
      <c r="M23" s="210"/>
      <c r="N23" s="210"/>
      <c r="O23" s="89" t="s">
        <v>64</v>
      </c>
      <c r="P23" s="73" t="s">
        <v>47</v>
      </c>
      <c r="Q23" s="73" t="s">
        <v>43</v>
      </c>
      <c r="R23" s="200" t="s">
        <v>458</v>
      </c>
      <c r="S23" s="77"/>
      <c r="T23" s="210"/>
      <c r="U23" s="211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  <c r="AMM23" s="30"/>
      <c r="AMN23" s="30"/>
      <c r="AMO23" s="30"/>
      <c r="AMP23" s="30"/>
      <c r="AMQ23" s="30"/>
      <c r="AMR23" s="30"/>
      <c r="AMS23" s="30"/>
      <c r="AMT23" s="30"/>
      <c r="AMU23" s="30"/>
      <c r="AMV23" s="30"/>
      <c r="AMW23" s="30"/>
      <c r="AMX23" s="30"/>
      <c r="AMY23" s="30"/>
      <c r="AMZ23" s="30"/>
      <c r="ANA23" s="30"/>
      <c r="ANB23" s="30"/>
      <c r="ANC23" s="30"/>
      <c r="AND23" s="30"/>
      <c r="ANE23" s="30"/>
      <c r="ANF23" s="30"/>
      <c r="ANG23" s="30"/>
      <c r="ANH23" s="30"/>
      <c r="ANI23" s="30"/>
      <c r="ANJ23" s="30"/>
      <c r="ANK23" s="30"/>
      <c r="ANL23" s="30"/>
      <c r="ANM23" s="30"/>
      <c r="ANN23" s="30"/>
      <c r="ANO23" s="30"/>
      <c r="ANP23" s="30"/>
      <c r="ANQ23" s="30"/>
      <c r="ANR23" s="30"/>
      <c r="ANS23" s="30"/>
      <c r="ANT23" s="30"/>
      <c r="ANU23" s="30"/>
      <c r="ANV23" s="30"/>
      <c r="ANW23" s="30"/>
      <c r="ANX23" s="30"/>
      <c r="ANY23" s="30"/>
      <c r="ANZ23" s="30"/>
      <c r="AOA23" s="30"/>
      <c r="AOB23" s="30"/>
      <c r="AOC23" s="30"/>
      <c r="AOD23" s="30"/>
      <c r="AOE23" s="30"/>
      <c r="AOF23" s="30"/>
      <c r="AOG23" s="30"/>
      <c r="AOH23" s="30"/>
      <c r="AOI23" s="30"/>
      <c r="AOJ23" s="30"/>
      <c r="AOK23" s="30"/>
      <c r="AOL23" s="30"/>
      <c r="AOM23" s="30"/>
      <c r="AON23" s="30"/>
      <c r="AOO23" s="30"/>
      <c r="AOP23" s="30"/>
      <c r="AOQ23" s="30"/>
      <c r="AOR23" s="30"/>
      <c r="AOS23" s="30"/>
      <c r="AOT23" s="30"/>
      <c r="AOU23" s="30"/>
      <c r="AOV23" s="30"/>
      <c r="AOW23" s="30"/>
      <c r="AOX23" s="30"/>
      <c r="AOY23" s="30"/>
      <c r="AOZ23" s="30"/>
      <c r="APA23" s="30"/>
      <c r="APB23" s="30"/>
      <c r="APC23" s="30"/>
      <c r="APD23" s="30"/>
      <c r="APE23" s="30"/>
      <c r="APF23" s="30"/>
      <c r="APG23" s="30"/>
      <c r="APH23" s="30"/>
      <c r="API23" s="30"/>
      <c r="APJ23" s="30"/>
      <c r="APK23" s="30"/>
      <c r="APL23" s="30"/>
      <c r="APM23" s="30"/>
      <c r="APN23" s="30"/>
      <c r="APO23" s="30"/>
      <c r="APP23" s="30"/>
      <c r="APQ23" s="30"/>
      <c r="APR23" s="30"/>
      <c r="APS23" s="30"/>
      <c r="APT23" s="30"/>
      <c r="APU23" s="30"/>
      <c r="APV23" s="30"/>
      <c r="APW23" s="30"/>
      <c r="APX23" s="30"/>
      <c r="APY23" s="30"/>
      <c r="APZ23" s="30"/>
      <c r="AQA23" s="30"/>
      <c r="AQB23" s="30"/>
      <c r="AQC23" s="30"/>
      <c r="AQD23" s="30"/>
      <c r="AQE23" s="30"/>
      <c r="AQF23" s="30"/>
      <c r="AQG23" s="30"/>
      <c r="AQH23" s="30"/>
      <c r="AQI23" s="30"/>
      <c r="AQJ23" s="30"/>
      <c r="AQK23" s="30"/>
      <c r="AQL23" s="30"/>
      <c r="AQM23" s="30"/>
      <c r="AQN23" s="30"/>
      <c r="AQO23" s="30"/>
      <c r="AQP23" s="30"/>
      <c r="AQQ23" s="30"/>
      <c r="AQR23" s="30"/>
      <c r="AQS23" s="30"/>
      <c r="AQT23" s="30"/>
      <c r="AQU23" s="30"/>
      <c r="AQV23" s="30"/>
      <c r="AQW23" s="30"/>
      <c r="AQX23" s="30"/>
      <c r="AQY23" s="30"/>
      <c r="AQZ23" s="30"/>
      <c r="ARA23" s="30"/>
      <c r="ARB23" s="30"/>
      <c r="ARC23" s="30"/>
      <c r="ARD23" s="30"/>
      <c r="ARE23" s="30"/>
      <c r="ARF23" s="30"/>
      <c r="ARG23" s="30"/>
      <c r="ARH23" s="30"/>
      <c r="ARI23" s="30"/>
      <c r="ARJ23" s="30"/>
      <c r="ARK23" s="30"/>
      <c r="ARL23" s="30"/>
      <c r="ARM23" s="30"/>
      <c r="ARN23" s="30"/>
      <c r="ARO23" s="30"/>
      <c r="ARP23" s="30"/>
      <c r="ARQ23" s="30"/>
      <c r="ARR23" s="30"/>
      <c r="ARS23" s="30"/>
      <c r="ART23" s="30"/>
      <c r="ARU23" s="30"/>
      <c r="ARV23" s="30"/>
      <c r="ARW23" s="30"/>
      <c r="ARX23" s="30"/>
      <c r="ARY23" s="30"/>
      <c r="ARZ23" s="30"/>
      <c r="ASA23" s="30"/>
      <c r="ASB23" s="30"/>
      <c r="ASC23" s="30"/>
      <c r="ASD23" s="30"/>
      <c r="ASE23" s="30"/>
      <c r="ASF23" s="30"/>
      <c r="ASG23" s="30"/>
      <c r="ASH23" s="30"/>
      <c r="ASI23" s="30"/>
      <c r="ASJ23" s="30"/>
      <c r="ASK23" s="30"/>
      <c r="ASL23" s="30"/>
      <c r="ASM23" s="30"/>
      <c r="ASN23" s="30"/>
      <c r="ASO23" s="30"/>
      <c r="ASP23" s="30"/>
      <c r="ASQ23" s="30"/>
      <c r="ASR23" s="30"/>
      <c r="ASS23" s="30"/>
      <c r="AST23" s="30"/>
      <c r="ASU23" s="30"/>
      <c r="ASV23" s="30"/>
      <c r="ASW23" s="30"/>
      <c r="ASX23" s="30"/>
      <c r="ASY23" s="30"/>
      <c r="ASZ23" s="30"/>
      <c r="ATA23" s="30"/>
      <c r="ATB23" s="30"/>
      <c r="ATC23" s="30"/>
      <c r="ATD23" s="30"/>
      <c r="ATE23" s="30"/>
      <c r="ATF23" s="30"/>
      <c r="ATG23" s="30"/>
      <c r="ATH23" s="30"/>
      <c r="ATI23" s="30"/>
      <c r="ATJ23" s="30"/>
      <c r="ATK23" s="30"/>
      <c r="ATL23" s="30"/>
      <c r="ATM23" s="30"/>
      <c r="ATN23" s="30"/>
      <c r="ATO23" s="30"/>
      <c r="ATP23" s="30"/>
      <c r="ATQ23" s="30"/>
      <c r="ATR23" s="30"/>
      <c r="ATS23" s="30"/>
      <c r="ATT23" s="30"/>
      <c r="ATU23" s="30"/>
      <c r="ATV23" s="30"/>
      <c r="ATW23" s="30"/>
      <c r="ATX23" s="30"/>
      <c r="ATY23" s="30"/>
      <c r="ATZ23" s="30"/>
      <c r="AUA23" s="30"/>
      <c r="AUB23" s="30"/>
      <c r="AUC23" s="30"/>
      <c r="AUD23" s="30"/>
      <c r="AUE23" s="30"/>
      <c r="AUF23" s="30"/>
      <c r="AUG23" s="30"/>
      <c r="AUH23" s="30"/>
      <c r="AUI23" s="30"/>
      <c r="AUJ23" s="30"/>
      <c r="AUK23" s="30"/>
      <c r="AUL23" s="30"/>
      <c r="AUM23" s="30"/>
      <c r="AUN23" s="30"/>
      <c r="AUO23" s="30"/>
      <c r="AUP23" s="30"/>
      <c r="AUQ23" s="30"/>
      <c r="AUR23" s="30"/>
      <c r="AUS23" s="30"/>
      <c r="AUT23" s="30"/>
      <c r="AUU23" s="30"/>
      <c r="AUV23" s="30"/>
      <c r="AUW23" s="30"/>
      <c r="AUX23" s="30"/>
      <c r="AUY23" s="30"/>
      <c r="AUZ23" s="30"/>
      <c r="AVA23" s="30"/>
      <c r="AVB23" s="30"/>
      <c r="AVC23" s="30"/>
      <c r="AVD23" s="30"/>
      <c r="AVE23" s="30"/>
      <c r="AVF23" s="30"/>
      <c r="AVG23" s="30"/>
      <c r="AVH23" s="30"/>
      <c r="AVI23" s="30"/>
      <c r="AVJ23" s="30"/>
      <c r="AVK23" s="30"/>
      <c r="AVL23" s="30"/>
      <c r="AVM23" s="30"/>
      <c r="AVN23" s="30"/>
      <c r="AVO23" s="30"/>
      <c r="AVP23" s="30"/>
      <c r="AVQ23" s="30"/>
      <c r="AVR23" s="30"/>
      <c r="AVS23" s="30"/>
      <c r="AVT23" s="30"/>
      <c r="AVU23" s="30"/>
      <c r="AVV23" s="30"/>
      <c r="AVW23" s="30"/>
      <c r="AVX23" s="30"/>
      <c r="AVY23" s="30"/>
      <c r="AVZ23" s="30"/>
      <c r="AWA23" s="30"/>
      <c r="AWB23" s="30"/>
      <c r="AWC23" s="30"/>
      <c r="AWD23" s="30"/>
      <c r="AWE23" s="30"/>
      <c r="AWF23" s="30"/>
      <c r="AWG23" s="30"/>
      <c r="AWH23" s="30"/>
      <c r="AWI23" s="30"/>
      <c r="AWJ23" s="30"/>
      <c r="AWK23" s="30"/>
      <c r="AWL23" s="30"/>
      <c r="AWM23" s="30"/>
      <c r="AWN23" s="30"/>
      <c r="AWO23" s="30"/>
      <c r="AWP23" s="30"/>
      <c r="AWQ23" s="30"/>
      <c r="AWR23" s="30"/>
      <c r="AWS23" s="30"/>
      <c r="AWT23" s="30"/>
      <c r="AWU23" s="30"/>
      <c r="AWV23" s="30"/>
      <c r="AWW23" s="30"/>
      <c r="AWX23" s="30"/>
      <c r="AWY23" s="30"/>
      <c r="AWZ23" s="30"/>
      <c r="AXA23" s="30"/>
      <c r="AXB23" s="30"/>
      <c r="AXC23" s="30"/>
      <c r="AXD23" s="30"/>
      <c r="AXE23" s="30"/>
      <c r="AXF23" s="30"/>
      <c r="AXG23" s="30"/>
      <c r="AXH23" s="30"/>
      <c r="AXI23" s="30"/>
      <c r="AXJ23" s="30"/>
      <c r="AXK23" s="30"/>
      <c r="AXL23" s="30"/>
      <c r="AXM23" s="30"/>
      <c r="AXN23" s="30"/>
      <c r="AXO23" s="30"/>
      <c r="AXP23" s="30"/>
      <c r="AXQ23" s="30"/>
      <c r="AXR23" s="30"/>
      <c r="AXS23" s="30"/>
      <c r="AXT23" s="30"/>
      <c r="AXU23" s="30"/>
      <c r="AXV23" s="30"/>
      <c r="AXW23" s="30"/>
      <c r="AXX23" s="30"/>
      <c r="AXY23" s="30"/>
      <c r="AXZ23" s="30"/>
      <c r="AYA23" s="30"/>
      <c r="AYB23" s="30"/>
      <c r="AYC23" s="30"/>
      <c r="AYD23" s="30"/>
      <c r="AYE23" s="30"/>
      <c r="AYF23" s="30"/>
      <c r="AYG23" s="30"/>
      <c r="AYH23" s="30"/>
      <c r="AYI23" s="30"/>
      <c r="AYJ23" s="30"/>
      <c r="AYK23" s="30"/>
      <c r="AYL23" s="30"/>
      <c r="AYM23" s="30"/>
      <c r="AYN23" s="30"/>
      <c r="AYO23" s="30"/>
      <c r="AYP23" s="30"/>
      <c r="AYQ23" s="30"/>
      <c r="AYR23" s="30"/>
      <c r="AYS23" s="30"/>
      <c r="AYT23" s="30"/>
      <c r="AYU23" s="30"/>
      <c r="AYV23" s="30"/>
      <c r="AYW23" s="30"/>
      <c r="AYX23" s="30"/>
      <c r="AYY23" s="30"/>
      <c r="AYZ23" s="30"/>
      <c r="AZA23" s="30"/>
      <c r="AZB23" s="30"/>
      <c r="AZC23" s="30"/>
      <c r="AZD23" s="30"/>
      <c r="AZE23" s="30"/>
      <c r="AZF23" s="30"/>
      <c r="AZG23" s="30"/>
      <c r="AZH23" s="30"/>
      <c r="AZI23" s="30"/>
      <c r="AZJ23" s="30"/>
      <c r="AZK23" s="30"/>
      <c r="AZL23" s="30"/>
      <c r="AZM23" s="30"/>
      <c r="AZN23" s="30"/>
      <c r="AZO23" s="30"/>
      <c r="AZP23" s="30"/>
      <c r="AZQ23" s="30"/>
      <c r="AZR23" s="30"/>
      <c r="AZS23" s="30"/>
      <c r="AZT23" s="30"/>
      <c r="AZU23" s="30"/>
      <c r="AZV23" s="30"/>
      <c r="AZW23" s="30"/>
      <c r="AZX23" s="30"/>
      <c r="AZY23" s="30"/>
      <c r="AZZ23" s="30"/>
      <c r="BAA23" s="30"/>
      <c r="BAB23" s="30"/>
      <c r="BAC23" s="30"/>
      <c r="BAD23" s="30"/>
      <c r="BAE23" s="30"/>
      <c r="BAF23" s="30"/>
      <c r="BAG23" s="30"/>
      <c r="BAH23" s="30"/>
      <c r="BAI23" s="30"/>
      <c r="BAJ23" s="30"/>
      <c r="BAK23" s="30"/>
      <c r="BAL23" s="30"/>
      <c r="BAM23" s="30"/>
      <c r="BAN23" s="30"/>
      <c r="BAO23" s="30"/>
      <c r="BAP23" s="30"/>
      <c r="BAQ23" s="30"/>
      <c r="BAR23" s="30"/>
      <c r="BAS23" s="30"/>
      <c r="BAT23" s="30"/>
      <c r="BAU23" s="30"/>
      <c r="BAV23" s="30"/>
      <c r="BAW23" s="30"/>
      <c r="BAX23" s="30"/>
      <c r="BAY23" s="30"/>
      <c r="BAZ23" s="30"/>
      <c r="BBA23" s="30"/>
      <c r="BBB23" s="30"/>
      <c r="BBC23" s="30"/>
      <c r="BBD23" s="30"/>
      <c r="BBE23" s="30"/>
      <c r="BBF23" s="30"/>
      <c r="BBG23" s="30"/>
      <c r="BBH23" s="30"/>
      <c r="BBI23" s="30"/>
      <c r="BBJ23" s="30"/>
      <c r="BBK23" s="30"/>
      <c r="BBL23" s="30"/>
      <c r="BBM23" s="30"/>
      <c r="BBN23" s="30"/>
      <c r="BBO23" s="30"/>
      <c r="BBP23" s="30"/>
      <c r="BBQ23" s="30"/>
      <c r="BBR23" s="30"/>
      <c r="BBS23" s="30"/>
      <c r="BBT23" s="30"/>
      <c r="BBU23" s="30"/>
      <c r="BBV23" s="30"/>
      <c r="BBW23" s="30"/>
      <c r="BBX23" s="30"/>
      <c r="BBY23" s="30"/>
      <c r="BBZ23" s="30"/>
      <c r="BCA23" s="30"/>
      <c r="BCB23" s="30"/>
      <c r="BCC23" s="30"/>
      <c r="BCD23" s="30"/>
      <c r="BCE23" s="30"/>
      <c r="BCF23" s="30"/>
      <c r="BCG23" s="30"/>
      <c r="BCH23" s="30"/>
      <c r="BCI23" s="30"/>
      <c r="BCJ23" s="30"/>
      <c r="BCK23" s="30"/>
      <c r="BCL23" s="30"/>
      <c r="BCM23" s="30"/>
      <c r="BCN23" s="30"/>
      <c r="BCO23" s="30"/>
      <c r="BCP23" s="30"/>
      <c r="BCQ23" s="30"/>
      <c r="BCR23" s="30"/>
      <c r="BCS23" s="30"/>
      <c r="BCT23" s="30"/>
      <c r="BCU23" s="30"/>
      <c r="BCV23" s="30"/>
      <c r="BCW23" s="30"/>
      <c r="BCX23" s="30"/>
      <c r="BCY23" s="30"/>
      <c r="BCZ23" s="30"/>
      <c r="BDA23" s="30"/>
      <c r="BDB23" s="30"/>
      <c r="BDC23" s="30"/>
      <c r="BDD23" s="30"/>
      <c r="BDE23" s="30"/>
      <c r="BDF23" s="30"/>
      <c r="BDG23" s="30"/>
      <c r="BDH23" s="30"/>
      <c r="BDI23" s="30"/>
      <c r="BDJ23" s="30"/>
      <c r="BDK23" s="30"/>
      <c r="BDL23" s="30"/>
      <c r="BDM23" s="30"/>
      <c r="BDN23" s="30"/>
      <c r="BDO23" s="30"/>
      <c r="BDP23" s="30"/>
      <c r="BDQ23" s="30"/>
      <c r="BDR23" s="30"/>
      <c r="BDS23" s="30"/>
      <c r="BDT23" s="30"/>
      <c r="BDU23" s="30"/>
      <c r="BDV23" s="30"/>
      <c r="BDW23" s="30"/>
      <c r="BDX23" s="30"/>
      <c r="BDY23" s="30"/>
      <c r="BDZ23" s="30"/>
      <c r="BEA23" s="30"/>
      <c r="BEB23" s="30"/>
      <c r="BEC23" s="30"/>
      <c r="BED23" s="30"/>
      <c r="BEE23" s="30"/>
      <c r="BEF23" s="30"/>
      <c r="BEG23" s="30"/>
      <c r="BEH23" s="30"/>
      <c r="BEI23" s="30"/>
      <c r="BEJ23" s="30"/>
      <c r="BEK23" s="30"/>
      <c r="BEL23" s="30"/>
      <c r="BEM23" s="30"/>
      <c r="BEN23" s="30"/>
      <c r="BEO23" s="30"/>
      <c r="BEP23" s="30"/>
      <c r="BEQ23" s="30"/>
      <c r="BER23" s="30"/>
      <c r="BES23" s="30"/>
      <c r="BET23" s="30"/>
      <c r="BEU23" s="30"/>
      <c r="BEV23" s="30"/>
      <c r="BEW23" s="30"/>
      <c r="BEX23" s="30"/>
      <c r="BEY23" s="30"/>
      <c r="BEZ23" s="30"/>
      <c r="BFA23" s="30"/>
      <c r="BFB23" s="30"/>
      <c r="BFC23" s="30"/>
      <c r="BFD23" s="30"/>
      <c r="BFE23" s="30"/>
      <c r="BFF23" s="30"/>
      <c r="BFG23" s="30"/>
      <c r="BFH23" s="30"/>
      <c r="BFI23" s="30"/>
      <c r="BFJ23" s="30"/>
      <c r="BFK23" s="30"/>
      <c r="BFL23" s="30"/>
      <c r="BFM23" s="30"/>
      <c r="BFN23" s="30"/>
      <c r="BFO23" s="30"/>
      <c r="BFP23" s="30"/>
      <c r="BFQ23" s="30"/>
      <c r="BFR23" s="30"/>
      <c r="BFS23" s="30"/>
      <c r="BFT23" s="30"/>
      <c r="BFU23" s="30"/>
      <c r="BFV23" s="30"/>
      <c r="BFW23" s="30"/>
      <c r="BFX23" s="30"/>
      <c r="BFY23" s="30"/>
      <c r="BFZ23" s="30"/>
      <c r="BGA23" s="30"/>
      <c r="BGB23" s="30"/>
      <c r="BGC23" s="30"/>
      <c r="BGD23" s="30"/>
      <c r="BGE23" s="30"/>
      <c r="BGF23" s="30"/>
      <c r="BGG23" s="30"/>
      <c r="BGH23" s="30"/>
      <c r="BGI23" s="30"/>
      <c r="BGJ23" s="30"/>
      <c r="BGK23" s="30"/>
      <c r="BGL23" s="30"/>
      <c r="BGM23" s="30"/>
      <c r="BGN23" s="30"/>
      <c r="BGO23" s="30"/>
      <c r="BGP23" s="30"/>
      <c r="BGQ23" s="30"/>
      <c r="BGR23" s="30"/>
      <c r="BGS23" s="30"/>
      <c r="BGT23" s="30"/>
      <c r="BGU23" s="30"/>
      <c r="BGV23" s="30"/>
      <c r="BGW23" s="30"/>
      <c r="BGX23" s="30"/>
      <c r="BGY23" s="30"/>
      <c r="BGZ23" s="30"/>
      <c r="BHA23" s="30"/>
      <c r="BHB23" s="30"/>
      <c r="BHC23" s="30"/>
      <c r="BHD23" s="30"/>
      <c r="BHE23" s="30"/>
      <c r="BHF23" s="30"/>
      <c r="BHG23" s="30"/>
      <c r="BHH23" s="30"/>
      <c r="BHI23" s="30"/>
      <c r="BHJ23" s="30"/>
      <c r="BHK23" s="30"/>
      <c r="BHL23" s="30"/>
      <c r="BHM23" s="30"/>
      <c r="BHN23" s="30"/>
      <c r="BHO23" s="30"/>
      <c r="BHP23" s="30"/>
      <c r="BHQ23" s="30"/>
      <c r="BHR23" s="30"/>
      <c r="BHS23" s="30"/>
      <c r="BHT23" s="30"/>
      <c r="BHU23" s="30"/>
      <c r="BHV23" s="30"/>
      <c r="BHW23" s="30"/>
      <c r="BHX23" s="30"/>
      <c r="BHY23" s="30"/>
      <c r="BHZ23" s="30"/>
      <c r="BIA23" s="30"/>
      <c r="BIB23" s="30"/>
      <c r="BIC23" s="30"/>
      <c r="BID23" s="30"/>
      <c r="BIE23" s="30"/>
      <c r="BIF23" s="30"/>
      <c r="BIG23" s="30"/>
      <c r="BIH23" s="30"/>
      <c r="BII23" s="30"/>
      <c r="BIJ23" s="30"/>
      <c r="BIK23" s="30"/>
      <c r="BIL23" s="30"/>
      <c r="BIM23" s="30"/>
      <c r="BIN23" s="30"/>
      <c r="BIO23" s="30"/>
      <c r="BIP23" s="30"/>
      <c r="BIQ23" s="30"/>
      <c r="BIR23" s="30"/>
      <c r="BIS23" s="30"/>
      <c r="BIT23" s="30"/>
      <c r="BIU23" s="30"/>
      <c r="BIV23" s="30"/>
      <c r="BIW23" s="30"/>
      <c r="BIX23" s="30"/>
      <c r="BIY23" s="30"/>
      <c r="BIZ23" s="30"/>
      <c r="BJA23" s="30"/>
      <c r="BJB23" s="30"/>
      <c r="BJC23" s="30"/>
      <c r="BJD23" s="30"/>
      <c r="BJE23" s="30"/>
      <c r="BJF23" s="30"/>
      <c r="BJG23" s="30"/>
      <c r="BJH23" s="30"/>
      <c r="BJI23" s="30"/>
      <c r="BJJ23" s="30"/>
      <c r="BJK23" s="30"/>
      <c r="BJL23" s="30"/>
      <c r="BJM23" s="30"/>
      <c r="BJN23" s="30"/>
      <c r="BJO23" s="30"/>
      <c r="BJP23" s="30"/>
      <c r="BJQ23" s="30"/>
      <c r="BJR23" s="30"/>
      <c r="BJS23" s="30"/>
      <c r="BJT23" s="30"/>
      <c r="BJU23" s="30"/>
      <c r="BJV23" s="30"/>
      <c r="BJW23" s="30"/>
      <c r="BJX23" s="30"/>
      <c r="BJY23" s="30"/>
      <c r="BJZ23" s="30"/>
      <c r="BKA23" s="30"/>
      <c r="BKB23" s="30"/>
      <c r="BKC23" s="30"/>
      <c r="BKD23" s="30"/>
      <c r="BKE23" s="30"/>
      <c r="BKF23" s="30"/>
      <c r="BKG23" s="30"/>
      <c r="BKH23" s="30"/>
      <c r="BKI23" s="30"/>
      <c r="BKJ23" s="30"/>
      <c r="BKK23" s="30"/>
      <c r="BKL23" s="30"/>
      <c r="BKM23" s="30"/>
      <c r="BKN23" s="30"/>
      <c r="BKO23" s="30"/>
      <c r="BKP23" s="30"/>
      <c r="BKQ23" s="30"/>
      <c r="BKR23" s="30"/>
      <c r="BKS23" s="30"/>
      <c r="BKT23" s="30"/>
      <c r="BKU23" s="30"/>
      <c r="BKV23" s="30"/>
      <c r="BKW23" s="30"/>
      <c r="BKX23" s="30"/>
      <c r="BKY23" s="30"/>
      <c r="BKZ23" s="30"/>
      <c r="BLA23" s="30"/>
      <c r="BLB23" s="30"/>
      <c r="BLC23" s="30"/>
      <c r="BLD23" s="30"/>
      <c r="BLE23" s="30"/>
      <c r="BLF23" s="30"/>
      <c r="BLG23" s="30"/>
      <c r="BLH23" s="30"/>
      <c r="BLI23" s="30"/>
      <c r="BLJ23" s="30"/>
      <c r="BLK23" s="30"/>
      <c r="BLL23" s="30"/>
      <c r="BLM23" s="30"/>
      <c r="BLN23" s="30"/>
      <c r="BLO23" s="30"/>
      <c r="BLP23" s="30"/>
      <c r="BLQ23" s="30"/>
      <c r="BLR23" s="30"/>
      <c r="BLS23" s="30"/>
      <c r="BLT23" s="30"/>
      <c r="BLU23" s="30"/>
      <c r="BLV23" s="30"/>
      <c r="BLW23" s="30"/>
      <c r="BLX23" s="30"/>
      <c r="BLY23" s="30"/>
      <c r="BLZ23" s="30"/>
      <c r="BMA23" s="30"/>
      <c r="BMB23" s="30"/>
      <c r="BMC23" s="30"/>
      <c r="BMD23" s="30"/>
      <c r="BME23" s="30"/>
      <c r="BMF23" s="30"/>
      <c r="BMG23" s="30"/>
      <c r="BMH23" s="30"/>
      <c r="BMI23" s="30"/>
      <c r="BMJ23" s="30"/>
      <c r="BMK23" s="30"/>
      <c r="BML23" s="30"/>
      <c r="BMM23" s="30"/>
      <c r="BMN23" s="30"/>
      <c r="BMO23" s="30"/>
      <c r="BMP23" s="30"/>
      <c r="BMQ23" s="30"/>
      <c r="BMR23" s="30"/>
      <c r="BMS23" s="30"/>
      <c r="BMT23" s="30"/>
      <c r="BMU23" s="30"/>
      <c r="BMV23" s="30"/>
      <c r="BMW23" s="30"/>
      <c r="BMX23" s="30"/>
      <c r="BMY23" s="30"/>
      <c r="BMZ23" s="30"/>
      <c r="BNA23" s="30"/>
      <c r="BNB23" s="30"/>
      <c r="BNC23" s="30"/>
      <c r="BND23" s="30"/>
      <c r="BNE23" s="30"/>
      <c r="BNF23" s="30"/>
      <c r="BNG23" s="30"/>
      <c r="BNH23" s="30"/>
      <c r="BNI23" s="30"/>
      <c r="BNJ23" s="30"/>
      <c r="BNK23" s="30"/>
      <c r="BNL23" s="30"/>
      <c r="BNM23" s="30"/>
      <c r="BNN23" s="30"/>
      <c r="BNO23" s="30"/>
      <c r="BNP23" s="30"/>
      <c r="BNQ23" s="30"/>
      <c r="BNR23" s="30"/>
      <c r="BNS23" s="30"/>
      <c r="BNT23" s="30"/>
      <c r="BNU23" s="30"/>
      <c r="BNV23" s="30"/>
      <c r="BNW23" s="30"/>
      <c r="BNX23" s="30"/>
      <c r="BNY23" s="30"/>
      <c r="BNZ23" s="30"/>
      <c r="BOA23" s="30"/>
      <c r="BOB23" s="30"/>
      <c r="BOC23" s="30"/>
      <c r="BOD23" s="30"/>
      <c r="BOE23" s="30"/>
      <c r="BOF23" s="30"/>
      <c r="BOG23" s="30"/>
      <c r="BOH23" s="30"/>
      <c r="BOI23" s="30"/>
      <c r="BOJ23" s="30"/>
      <c r="BOK23" s="30"/>
      <c r="BOL23" s="30"/>
      <c r="BOM23" s="30"/>
      <c r="BON23" s="30"/>
      <c r="BOO23" s="30"/>
      <c r="BOP23" s="30"/>
      <c r="BOQ23" s="30"/>
      <c r="BOR23" s="30"/>
      <c r="BOS23" s="30"/>
      <c r="BOT23" s="30"/>
      <c r="BOU23" s="30"/>
      <c r="BOV23" s="30"/>
      <c r="BOW23" s="30"/>
      <c r="BOX23" s="30"/>
      <c r="BOY23" s="30"/>
      <c r="BOZ23" s="30"/>
      <c r="BPA23" s="30"/>
      <c r="BPB23" s="30"/>
      <c r="BPC23" s="30"/>
      <c r="BPD23" s="30"/>
      <c r="BPE23" s="30"/>
      <c r="BPF23" s="30"/>
      <c r="BPG23" s="30"/>
      <c r="BPH23" s="30"/>
      <c r="BPI23" s="30"/>
      <c r="BPJ23" s="30"/>
      <c r="BPK23" s="30"/>
      <c r="BPL23" s="30"/>
      <c r="BPM23" s="30"/>
      <c r="BPN23" s="30"/>
      <c r="BPO23" s="30"/>
      <c r="BPP23" s="30"/>
      <c r="BPQ23" s="30"/>
      <c r="BPR23" s="30"/>
      <c r="BPS23" s="30"/>
      <c r="BPT23" s="30"/>
      <c r="BPU23" s="30"/>
      <c r="BPV23" s="30"/>
      <c r="BPW23" s="30"/>
      <c r="BPX23" s="30"/>
      <c r="BPY23" s="30"/>
      <c r="BPZ23" s="30"/>
      <c r="BQA23" s="30"/>
      <c r="BQB23" s="30"/>
      <c r="BQC23" s="30"/>
      <c r="BQD23" s="30"/>
      <c r="BQE23" s="30"/>
      <c r="BQF23" s="30"/>
      <c r="BQG23" s="30"/>
      <c r="BQH23" s="30"/>
      <c r="BQI23" s="30"/>
      <c r="BQJ23" s="30"/>
      <c r="BQK23" s="30"/>
      <c r="BQL23" s="30"/>
      <c r="BQM23" s="30"/>
      <c r="BQN23" s="30"/>
      <c r="BQO23" s="30"/>
      <c r="BQP23" s="30"/>
      <c r="BQQ23" s="30"/>
      <c r="BQR23" s="30"/>
      <c r="BQS23" s="30"/>
      <c r="BQT23" s="30"/>
      <c r="BQU23" s="30"/>
      <c r="BQV23" s="30"/>
      <c r="BQW23" s="30"/>
      <c r="BQX23" s="30"/>
      <c r="BQY23" s="30"/>
      <c r="BQZ23" s="30"/>
      <c r="BRA23" s="30"/>
      <c r="BRB23" s="30"/>
      <c r="BRC23" s="30"/>
      <c r="BRD23" s="30"/>
      <c r="BRE23" s="30"/>
      <c r="BRF23" s="30"/>
      <c r="BRG23" s="30"/>
      <c r="BRH23" s="30"/>
      <c r="BRI23" s="30"/>
      <c r="BRJ23" s="30"/>
      <c r="BRK23" s="30"/>
      <c r="BRL23" s="30"/>
      <c r="BRM23" s="30"/>
      <c r="BRN23" s="30"/>
      <c r="BRO23" s="30"/>
      <c r="BRP23" s="30"/>
      <c r="BRQ23" s="30"/>
      <c r="BRR23" s="30"/>
      <c r="BRS23" s="30"/>
      <c r="BRT23" s="30"/>
      <c r="BRU23" s="30"/>
      <c r="BRV23" s="30"/>
      <c r="BRW23" s="30"/>
      <c r="BRX23" s="30"/>
      <c r="BRY23" s="30"/>
      <c r="BRZ23" s="30"/>
      <c r="BSA23" s="30"/>
      <c r="BSB23" s="30"/>
      <c r="BSC23" s="30"/>
      <c r="BSD23" s="30"/>
      <c r="BSE23" s="30"/>
      <c r="BSF23" s="30"/>
      <c r="BSG23" s="30"/>
      <c r="BSH23" s="30"/>
      <c r="BSI23" s="30"/>
      <c r="BSJ23" s="30"/>
      <c r="BSK23" s="30"/>
      <c r="BSL23" s="30"/>
      <c r="BSM23" s="30"/>
      <c r="BSN23" s="30"/>
      <c r="BSO23" s="30"/>
      <c r="BSP23" s="30"/>
      <c r="BSQ23" s="30"/>
      <c r="BSR23" s="30"/>
      <c r="BSS23" s="30"/>
      <c r="BST23" s="30"/>
      <c r="BSU23" s="30"/>
      <c r="BSV23" s="30"/>
      <c r="BSW23" s="30"/>
      <c r="BSX23" s="30"/>
      <c r="BSY23" s="30"/>
      <c r="BSZ23" s="30"/>
      <c r="BTA23" s="30"/>
      <c r="BTB23" s="30"/>
      <c r="BTC23" s="30"/>
      <c r="BTD23" s="30"/>
      <c r="BTE23" s="30"/>
      <c r="BTF23" s="30"/>
      <c r="BTG23" s="30"/>
      <c r="BTH23" s="30"/>
      <c r="BTI23" s="30"/>
      <c r="BTJ23" s="30"/>
      <c r="BTK23" s="30"/>
      <c r="BTL23" s="30"/>
      <c r="BTM23" s="30"/>
      <c r="BTN23" s="30"/>
      <c r="BTO23" s="30"/>
      <c r="BTP23" s="30"/>
      <c r="BTQ23" s="30"/>
      <c r="BTR23" s="30"/>
      <c r="BTS23" s="30"/>
      <c r="BTT23" s="30"/>
      <c r="BTU23" s="30"/>
      <c r="BTV23" s="30"/>
      <c r="BTW23" s="30"/>
      <c r="BTX23" s="30"/>
      <c r="BTY23" s="30"/>
      <c r="BTZ23" s="30"/>
      <c r="BUA23" s="30"/>
      <c r="BUB23" s="30"/>
      <c r="BUC23" s="30"/>
      <c r="BUD23" s="30"/>
      <c r="BUE23" s="30"/>
      <c r="BUF23" s="30"/>
      <c r="BUG23" s="30"/>
      <c r="BUH23" s="30"/>
      <c r="BUI23" s="30"/>
      <c r="BUJ23" s="30"/>
      <c r="BUK23" s="30"/>
      <c r="BUL23" s="30"/>
      <c r="BUM23" s="30"/>
      <c r="BUN23" s="30"/>
      <c r="BUO23" s="30"/>
      <c r="BUP23" s="30"/>
      <c r="BUQ23" s="30"/>
      <c r="BUR23" s="30"/>
      <c r="BUS23" s="30"/>
      <c r="BUT23" s="30"/>
      <c r="BUU23" s="30"/>
      <c r="BUV23" s="30"/>
      <c r="BUW23" s="30"/>
      <c r="BUX23" s="30"/>
      <c r="BUY23" s="30"/>
      <c r="BUZ23" s="30"/>
      <c r="BVA23" s="30"/>
      <c r="BVB23" s="30"/>
      <c r="BVC23" s="30"/>
      <c r="BVD23" s="30"/>
      <c r="BVE23" s="30"/>
      <c r="BVF23" s="30"/>
      <c r="BVG23" s="30"/>
      <c r="BVH23" s="30"/>
      <c r="BVI23" s="30"/>
      <c r="BVJ23" s="30"/>
      <c r="BVK23" s="30"/>
      <c r="BVL23" s="30"/>
      <c r="BVM23" s="30"/>
      <c r="BVN23" s="30"/>
      <c r="BVO23" s="30"/>
      <c r="BVP23" s="30"/>
      <c r="BVQ23" s="30"/>
      <c r="BVR23" s="30"/>
      <c r="BVS23" s="30"/>
      <c r="BVT23" s="30"/>
      <c r="BVU23" s="30"/>
      <c r="BVV23" s="30"/>
      <c r="BVW23" s="30"/>
      <c r="BVX23" s="30"/>
      <c r="BVY23" s="30"/>
      <c r="BVZ23" s="30"/>
      <c r="BWA23" s="30"/>
      <c r="BWB23" s="30"/>
      <c r="BWC23" s="30"/>
      <c r="BWD23" s="30"/>
      <c r="BWE23" s="30"/>
      <c r="BWF23" s="30"/>
      <c r="BWG23" s="30"/>
      <c r="BWH23" s="30"/>
      <c r="BWI23" s="30"/>
      <c r="BWJ23" s="30"/>
      <c r="BWK23" s="30"/>
      <c r="BWL23" s="30"/>
      <c r="BWM23" s="30"/>
      <c r="BWN23" s="30"/>
      <c r="BWO23" s="30"/>
      <c r="BWP23" s="30"/>
      <c r="BWQ23" s="30"/>
      <c r="BWR23" s="30"/>
      <c r="BWS23" s="30"/>
      <c r="BWT23" s="30"/>
      <c r="BWU23" s="30"/>
      <c r="BWV23" s="30"/>
      <c r="BWW23" s="30"/>
      <c r="BWX23" s="30"/>
      <c r="BWY23" s="30"/>
      <c r="BWZ23" s="30"/>
      <c r="BXA23" s="30"/>
      <c r="BXB23" s="30"/>
      <c r="BXC23" s="30"/>
      <c r="BXD23" s="30"/>
      <c r="BXE23" s="30"/>
      <c r="BXF23" s="30"/>
      <c r="BXG23" s="30"/>
      <c r="BXH23" s="30"/>
      <c r="BXI23" s="30"/>
      <c r="BXJ23" s="30"/>
      <c r="BXK23" s="30"/>
      <c r="BXL23" s="30"/>
      <c r="BXM23" s="30"/>
      <c r="BXN23" s="30"/>
      <c r="BXO23" s="30"/>
      <c r="BXP23" s="30"/>
      <c r="BXQ23" s="30"/>
      <c r="BXR23" s="30"/>
      <c r="BXS23" s="30"/>
      <c r="BXT23" s="30"/>
      <c r="BXU23" s="30"/>
      <c r="BXV23" s="30"/>
      <c r="BXW23" s="30"/>
      <c r="BXX23" s="30"/>
      <c r="BXY23" s="30"/>
      <c r="BXZ23" s="30"/>
      <c r="BYA23" s="30"/>
      <c r="BYB23" s="30"/>
      <c r="BYC23" s="30"/>
      <c r="BYD23" s="30"/>
      <c r="BYE23" s="30"/>
      <c r="BYF23" s="30"/>
      <c r="BYG23" s="30"/>
      <c r="BYH23" s="30"/>
      <c r="BYI23" s="30"/>
      <c r="BYJ23" s="30"/>
      <c r="BYK23" s="30"/>
      <c r="BYL23" s="30"/>
      <c r="BYM23" s="30"/>
      <c r="BYN23" s="30"/>
      <c r="BYO23" s="30"/>
      <c r="BYP23" s="30"/>
      <c r="BYQ23" s="30"/>
      <c r="BYR23" s="30"/>
      <c r="BYS23" s="30"/>
      <c r="BYT23" s="30"/>
      <c r="BYU23" s="30"/>
      <c r="BYV23" s="30"/>
      <c r="BYW23" s="30"/>
      <c r="BYX23" s="30"/>
      <c r="BYY23" s="30"/>
      <c r="BYZ23" s="30"/>
      <c r="BZA23" s="30"/>
      <c r="BZB23" s="30"/>
      <c r="BZC23" s="30"/>
      <c r="BZD23" s="30"/>
      <c r="BZE23" s="30"/>
      <c r="BZF23" s="30"/>
      <c r="BZG23" s="30"/>
      <c r="BZH23" s="30"/>
      <c r="BZI23" s="30"/>
      <c r="BZJ23" s="30"/>
      <c r="BZK23" s="30"/>
      <c r="BZL23" s="30"/>
      <c r="BZM23" s="30"/>
      <c r="BZN23" s="30"/>
      <c r="BZO23" s="30"/>
      <c r="BZP23" s="30"/>
      <c r="BZQ23" s="30"/>
      <c r="BZR23" s="30"/>
      <c r="BZS23" s="30"/>
      <c r="BZT23" s="30"/>
      <c r="BZU23" s="30"/>
      <c r="BZV23" s="30"/>
      <c r="BZW23" s="30"/>
      <c r="BZX23" s="30"/>
      <c r="BZY23" s="30"/>
      <c r="BZZ23" s="30"/>
      <c r="CAA23" s="30"/>
      <c r="CAB23" s="30"/>
      <c r="CAC23" s="30"/>
      <c r="CAD23" s="30"/>
      <c r="CAE23" s="30"/>
      <c r="CAF23" s="30"/>
      <c r="CAG23" s="30"/>
      <c r="CAH23" s="30"/>
      <c r="CAI23" s="30"/>
      <c r="CAJ23" s="30"/>
      <c r="CAK23" s="30"/>
      <c r="CAL23" s="30"/>
      <c r="CAM23" s="30"/>
      <c r="CAN23" s="30"/>
      <c r="CAO23" s="30"/>
      <c r="CAP23" s="30"/>
      <c r="CAQ23" s="30"/>
      <c r="CAR23" s="30"/>
      <c r="CAS23" s="30"/>
      <c r="CAT23" s="30"/>
      <c r="CAU23" s="30"/>
      <c r="CAV23" s="30"/>
      <c r="CAW23" s="30"/>
      <c r="CAX23" s="30"/>
      <c r="CAY23" s="30"/>
      <c r="CAZ23" s="30"/>
      <c r="CBA23" s="30"/>
      <c r="CBB23" s="30"/>
      <c r="CBC23" s="30"/>
      <c r="CBD23" s="30"/>
      <c r="CBE23" s="30"/>
      <c r="CBF23" s="30"/>
      <c r="CBG23" s="30"/>
      <c r="CBH23" s="30"/>
      <c r="CBI23" s="30"/>
      <c r="CBJ23" s="30"/>
      <c r="CBK23" s="30"/>
      <c r="CBL23" s="30"/>
      <c r="CBM23" s="30"/>
      <c r="CBN23" s="30"/>
      <c r="CBO23" s="30"/>
      <c r="CBP23" s="30"/>
      <c r="CBQ23" s="30"/>
      <c r="CBR23" s="30"/>
      <c r="CBS23" s="30"/>
      <c r="CBT23" s="30"/>
      <c r="CBU23" s="30"/>
      <c r="CBV23" s="30"/>
      <c r="CBW23" s="30"/>
      <c r="CBX23" s="30"/>
      <c r="CBY23" s="30"/>
      <c r="CBZ23" s="30"/>
      <c r="CCA23" s="30"/>
      <c r="CCB23" s="30"/>
      <c r="CCC23" s="30"/>
      <c r="CCD23" s="30"/>
      <c r="CCE23" s="30"/>
      <c r="CCF23" s="30"/>
      <c r="CCG23" s="30"/>
      <c r="CCH23" s="30"/>
      <c r="CCI23" s="30"/>
      <c r="CCJ23" s="30"/>
      <c r="CCK23" s="30"/>
      <c r="CCL23" s="30"/>
      <c r="CCM23" s="30"/>
      <c r="CCN23" s="30"/>
      <c r="CCO23" s="30"/>
      <c r="CCP23" s="30"/>
      <c r="CCQ23" s="30"/>
      <c r="CCR23" s="30"/>
      <c r="CCS23" s="30"/>
      <c r="CCT23" s="30"/>
      <c r="CCU23" s="30"/>
      <c r="CCV23" s="30"/>
      <c r="CCW23" s="30"/>
      <c r="CCX23" s="30"/>
      <c r="CCY23" s="30"/>
      <c r="CCZ23" s="30"/>
      <c r="CDA23" s="30"/>
      <c r="CDB23" s="30"/>
      <c r="CDC23" s="30"/>
      <c r="CDD23" s="30"/>
      <c r="CDE23" s="30"/>
      <c r="CDF23" s="30"/>
      <c r="CDG23" s="30"/>
      <c r="CDH23" s="30"/>
      <c r="CDI23" s="30"/>
      <c r="CDJ23" s="30"/>
      <c r="CDK23" s="30"/>
      <c r="CDL23" s="30"/>
      <c r="CDM23" s="30"/>
      <c r="CDN23" s="30"/>
      <c r="CDO23" s="30"/>
      <c r="CDP23" s="30"/>
      <c r="CDQ23" s="30"/>
      <c r="CDR23" s="30"/>
      <c r="CDS23" s="30"/>
      <c r="CDT23" s="30"/>
      <c r="CDU23" s="30"/>
      <c r="CDV23" s="30"/>
      <c r="CDW23" s="30"/>
      <c r="CDX23" s="30"/>
      <c r="CDY23" s="30"/>
      <c r="CDZ23" s="30"/>
      <c r="CEA23" s="30"/>
      <c r="CEB23" s="30"/>
      <c r="CEC23" s="30"/>
      <c r="CED23" s="30"/>
      <c r="CEE23" s="30"/>
      <c r="CEF23" s="30"/>
      <c r="CEG23" s="30"/>
      <c r="CEH23" s="30"/>
      <c r="CEI23" s="30"/>
      <c r="CEJ23" s="30"/>
      <c r="CEK23" s="30"/>
      <c r="CEL23" s="30"/>
      <c r="CEM23" s="30"/>
      <c r="CEN23" s="30"/>
      <c r="CEO23" s="30"/>
      <c r="CEP23" s="30"/>
      <c r="CEQ23" s="30"/>
      <c r="CER23" s="30"/>
      <c r="CES23" s="30"/>
      <c r="CET23" s="30"/>
      <c r="CEU23" s="30"/>
      <c r="CEV23" s="30"/>
      <c r="CEW23" s="30"/>
      <c r="CEX23" s="30"/>
      <c r="CEY23" s="30"/>
      <c r="CEZ23" s="30"/>
      <c r="CFA23" s="30"/>
      <c r="CFB23" s="30"/>
      <c r="CFC23" s="30"/>
      <c r="CFD23" s="30"/>
      <c r="CFE23" s="30"/>
      <c r="CFF23" s="30"/>
      <c r="CFG23" s="30"/>
      <c r="CFH23" s="30"/>
      <c r="CFI23" s="30"/>
      <c r="CFJ23" s="30"/>
      <c r="CFK23" s="30"/>
      <c r="CFL23" s="30"/>
      <c r="CFM23" s="30"/>
      <c r="CFN23" s="30"/>
      <c r="CFO23" s="30"/>
      <c r="CFP23" s="30"/>
      <c r="CFQ23" s="30"/>
      <c r="CFR23" s="30"/>
      <c r="CFS23" s="30"/>
      <c r="CFT23" s="30"/>
      <c r="CFU23" s="30"/>
      <c r="CFV23" s="30"/>
      <c r="CFW23" s="30"/>
      <c r="CFX23" s="30"/>
      <c r="CFY23" s="30"/>
      <c r="CFZ23" s="30"/>
      <c r="CGA23" s="30"/>
      <c r="CGB23" s="30"/>
      <c r="CGC23" s="30"/>
      <c r="CGD23" s="30"/>
      <c r="CGE23" s="30"/>
      <c r="CGF23" s="30"/>
      <c r="CGG23" s="30"/>
      <c r="CGH23" s="30"/>
      <c r="CGI23" s="30"/>
      <c r="CGJ23" s="30"/>
      <c r="CGK23" s="30"/>
      <c r="CGL23" s="30"/>
      <c r="CGM23" s="30"/>
      <c r="CGN23" s="30"/>
      <c r="CGO23" s="30"/>
      <c r="CGP23" s="30"/>
      <c r="CGQ23" s="30"/>
      <c r="CGR23" s="30"/>
      <c r="CGS23" s="30"/>
      <c r="CGT23" s="30"/>
      <c r="CGU23" s="30"/>
      <c r="CGV23" s="30"/>
      <c r="CGW23" s="30"/>
      <c r="CGX23" s="30"/>
      <c r="CGY23" s="30"/>
      <c r="CGZ23" s="30"/>
      <c r="CHA23" s="30"/>
      <c r="CHB23" s="30"/>
      <c r="CHC23" s="30"/>
      <c r="CHD23" s="30"/>
      <c r="CHE23" s="30"/>
      <c r="CHF23" s="30"/>
      <c r="CHG23" s="30"/>
      <c r="CHH23" s="30"/>
      <c r="CHI23" s="30"/>
      <c r="CHJ23" s="30"/>
      <c r="CHK23" s="30"/>
      <c r="CHL23" s="30"/>
      <c r="CHM23" s="30"/>
      <c r="CHN23" s="30"/>
      <c r="CHO23" s="30"/>
      <c r="CHP23" s="30"/>
      <c r="CHQ23" s="30"/>
      <c r="CHR23" s="30"/>
      <c r="CHS23" s="30"/>
      <c r="CHT23" s="30"/>
      <c r="CHU23" s="30"/>
      <c r="CHV23" s="30"/>
      <c r="CHW23" s="30"/>
      <c r="CHX23" s="30"/>
      <c r="CHY23" s="30"/>
      <c r="CHZ23" s="30"/>
      <c r="CIA23" s="30"/>
      <c r="CIB23" s="30"/>
      <c r="CIC23" s="30"/>
      <c r="CID23" s="30"/>
      <c r="CIE23" s="30"/>
      <c r="CIF23" s="30"/>
      <c r="CIG23" s="30"/>
      <c r="CIH23" s="30"/>
      <c r="CII23" s="30"/>
      <c r="CIJ23" s="30"/>
      <c r="CIK23" s="30"/>
      <c r="CIL23" s="30"/>
      <c r="CIM23" s="30"/>
      <c r="CIN23" s="30"/>
      <c r="CIO23" s="30"/>
      <c r="CIP23" s="30"/>
      <c r="CIQ23" s="30"/>
      <c r="CIR23" s="30"/>
      <c r="CIS23" s="30"/>
      <c r="CIT23" s="30"/>
      <c r="CIU23" s="30"/>
      <c r="CIV23" s="30"/>
      <c r="CIW23" s="30"/>
      <c r="CIX23" s="30"/>
      <c r="CIY23" s="30"/>
      <c r="CIZ23" s="30"/>
      <c r="CJA23" s="30"/>
      <c r="CJB23" s="30"/>
      <c r="CJC23" s="30"/>
      <c r="CJD23" s="30"/>
      <c r="CJE23" s="30"/>
      <c r="CJF23" s="30"/>
      <c r="CJG23" s="30"/>
      <c r="CJH23" s="30"/>
      <c r="CJI23" s="30"/>
      <c r="CJJ23" s="30"/>
      <c r="CJK23" s="30"/>
      <c r="CJL23" s="30"/>
      <c r="CJM23" s="30"/>
      <c r="CJN23" s="30"/>
      <c r="CJO23" s="30"/>
      <c r="CJP23" s="30"/>
      <c r="CJQ23" s="30"/>
      <c r="CJR23" s="30"/>
      <c r="CJS23" s="30"/>
      <c r="CJT23" s="30"/>
      <c r="CJU23" s="30"/>
      <c r="CJV23" s="30"/>
      <c r="CJW23" s="30"/>
      <c r="CJX23" s="30"/>
      <c r="CJY23" s="30"/>
      <c r="CJZ23" s="30"/>
      <c r="CKA23" s="30"/>
      <c r="CKB23" s="30"/>
      <c r="CKC23" s="30"/>
      <c r="CKD23" s="30"/>
      <c r="CKE23" s="30"/>
      <c r="CKF23" s="30"/>
      <c r="CKG23" s="30"/>
      <c r="CKH23" s="30"/>
      <c r="CKI23" s="30"/>
      <c r="CKJ23" s="30"/>
      <c r="CKK23" s="30"/>
      <c r="CKL23" s="30"/>
      <c r="CKM23" s="30"/>
      <c r="CKN23" s="30"/>
      <c r="CKO23" s="30"/>
      <c r="CKP23" s="30"/>
      <c r="CKQ23" s="30"/>
      <c r="CKR23" s="30"/>
      <c r="CKS23" s="30"/>
      <c r="CKT23" s="30"/>
      <c r="CKU23" s="30"/>
      <c r="CKV23" s="30"/>
      <c r="CKW23" s="30"/>
      <c r="CKX23" s="30"/>
      <c r="CKY23" s="30"/>
      <c r="CKZ23" s="30"/>
      <c r="CLA23" s="30"/>
      <c r="CLB23" s="30"/>
      <c r="CLC23" s="30"/>
      <c r="CLD23" s="30"/>
      <c r="CLE23" s="30"/>
      <c r="CLF23" s="30"/>
      <c r="CLG23" s="30"/>
      <c r="CLH23" s="30"/>
      <c r="CLI23" s="30"/>
      <c r="CLJ23" s="30"/>
      <c r="CLK23" s="30"/>
      <c r="CLL23" s="30"/>
      <c r="CLM23" s="30"/>
      <c r="CLN23" s="30"/>
      <c r="CLO23" s="30"/>
      <c r="CLP23" s="30"/>
      <c r="CLQ23" s="30"/>
      <c r="CLR23" s="30"/>
      <c r="CLS23" s="30"/>
      <c r="CLT23" s="30"/>
      <c r="CLU23" s="30"/>
      <c r="CLV23" s="30"/>
      <c r="CLW23" s="30"/>
      <c r="CLX23" s="30"/>
      <c r="CLY23" s="30"/>
      <c r="CLZ23" s="30"/>
      <c r="CMA23" s="30"/>
      <c r="CMB23" s="30"/>
      <c r="CMC23" s="30"/>
      <c r="CMD23" s="30"/>
      <c r="CME23" s="30"/>
      <c r="CMF23" s="30"/>
      <c r="CMG23" s="30"/>
      <c r="CMH23" s="30"/>
      <c r="CMI23" s="30"/>
      <c r="CMJ23" s="30"/>
      <c r="CMK23" s="30"/>
      <c r="CML23" s="30"/>
      <c r="CMM23" s="30"/>
      <c r="CMN23" s="30"/>
      <c r="CMO23" s="30"/>
      <c r="CMP23" s="30"/>
      <c r="CMQ23" s="30"/>
      <c r="CMR23" s="30"/>
      <c r="CMS23" s="30"/>
      <c r="CMT23" s="30"/>
      <c r="CMU23" s="30"/>
      <c r="CMV23" s="30"/>
      <c r="CMW23" s="30"/>
      <c r="CMX23" s="30"/>
      <c r="CMY23" s="30"/>
      <c r="CMZ23" s="30"/>
      <c r="CNA23" s="30"/>
      <c r="CNB23" s="30"/>
      <c r="CNC23" s="30"/>
      <c r="CND23" s="30"/>
      <c r="CNE23" s="30"/>
      <c r="CNF23" s="30"/>
      <c r="CNG23" s="30"/>
      <c r="CNH23" s="30"/>
      <c r="CNI23" s="30"/>
      <c r="CNJ23" s="30"/>
      <c r="CNK23" s="30"/>
      <c r="CNL23" s="30"/>
      <c r="CNM23" s="30"/>
      <c r="CNN23" s="30"/>
      <c r="CNO23" s="30"/>
      <c r="CNP23" s="30"/>
      <c r="CNQ23" s="30"/>
      <c r="CNR23" s="30"/>
      <c r="CNS23" s="30"/>
      <c r="CNT23" s="30"/>
      <c r="CNU23" s="30"/>
      <c r="CNV23" s="30"/>
      <c r="CNW23" s="30"/>
      <c r="CNX23" s="30"/>
      <c r="CNY23" s="30"/>
      <c r="CNZ23" s="30"/>
      <c r="COA23" s="30"/>
      <c r="COB23" s="30"/>
      <c r="COC23" s="30"/>
      <c r="COD23" s="30"/>
      <c r="COE23" s="30"/>
      <c r="COF23" s="30"/>
      <c r="COG23" s="30"/>
      <c r="COH23" s="30"/>
      <c r="COI23" s="30"/>
      <c r="COJ23" s="30"/>
      <c r="COK23" s="30"/>
      <c r="COL23" s="30"/>
      <c r="COM23" s="30"/>
      <c r="CON23" s="30"/>
      <c r="COO23" s="30"/>
      <c r="COP23" s="30"/>
      <c r="COQ23" s="30"/>
      <c r="COR23" s="30"/>
      <c r="COS23" s="30"/>
      <c r="COT23" s="30"/>
      <c r="COU23" s="30"/>
      <c r="COV23" s="30"/>
      <c r="COW23" s="30"/>
      <c r="COX23" s="30"/>
      <c r="COY23" s="30"/>
      <c r="COZ23" s="30"/>
      <c r="CPA23" s="30"/>
      <c r="CPB23" s="30"/>
      <c r="CPC23" s="30"/>
      <c r="CPD23" s="30"/>
      <c r="CPE23" s="30"/>
      <c r="CPF23" s="30"/>
      <c r="CPG23" s="30"/>
      <c r="CPH23" s="30"/>
      <c r="CPI23" s="30"/>
      <c r="CPJ23" s="30"/>
      <c r="CPK23" s="30"/>
      <c r="CPL23" s="30"/>
      <c r="CPM23" s="30"/>
      <c r="CPN23" s="30"/>
      <c r="CPO23" s="30"/>
      <c r="CPP23" s="30"/>
      <c r="CPQ23" s="30"/>
      <c r="CPR23" s="30"/>
      <c r="CPS23" s="30"/>
      <c r="CPT23" s="30"/>
      <c r="CPU23" s="30"/>
      <c r="CPV23" s="30"/>
      <c r="CPW23" s="30"/>
      <c r="CPX23" s="30"/>
      <c r="CPY23" s="30"/>
      <c r="CPZ23" s="30"/>
      <c r="CQA23" s="30"/>
      <c r="CQB23" s="30"/>
      <c r="CQC23" s="30"/>
      <c r="CQD23" s="30"/>
      <c r="CQE23" s="30"/>
      <c r="CQF23" s="30"/>
      <c r="CQG23" s="30"/>
      <c r="CQH23" s="30"/>
      <c r="CQI23" s="30"/>
      <c r="CQJ23" s="30"/>
      <c r="CQK23" s="30"/>
      <c r="CQL23" s="30"/>
      <c r="CQM23" s="30"/>
      <c r="CQN23" s="30"/>
      <c r="CQO23" s="30"/>
      <c r="CQP23" s="30"/>
      <c r="CQQ23" s="30"/>
      <c r="CQR23" s="30"/>
      <c r="CQS23" s="30"/>
      <c r="CQT23" s="30"/>
      <c r="CQU23" s="30"/>
      <c r="CQV23" s="30"/>
      <c r="CQW23" s="30"/>
      <c r="CQX23" s="30"/>
      <c r="CQY23" s="30"/>
      <c r="CQZ23" s="30"/>
      <c r="CRA23" s="30"/>
      <c r="CRB23" s="30"/>
      <c r="CRC23" s="30"/>
      <c r="CRD23" s="30"/>
      <c r="CRE23" s="30"/>
      <c r="CRF23" s="30"/>
      <c r="CRG23" s="30"/>
      <c r="CRH23" s="30"/>
      <c r="CRI23" s="30"/>
      <c r="CRJ23" s="30"/>
      <c r="CRK23" s="30"/>
      <c r="CRL23" s="30"/>
      <c r="CRM23" s="30"/>
      <c r="CRN23" s="30"/>
      <c r="CRO23" s="30"/>
      <c r="CRP23" s="30"/>
      <c r="CRQ23" s="30"/>
      <c r="CRR23" s="30"/>
      <c r="CRS23" s="30"/>
      <c r="CRT23" s="30"/>
      <c r="CRU23" s="30"/>
      <c r="CRV23" s="30"/>
      <c r="CRW23" s="30"/>
      <c r="CRX23" s="30"/>
      <c r="CRY23" s="30"/>
      <c r="CRZ23" s="30"/>
      <c r="CSA23" s="30"/>
      <c r="CSB23" s="30"/>
      <c r="CSC23" s="30"/>
      <c r="CSD23" s="30"/>
      <c r="CSE23" s="30"/>
      <c r="CSF23" s="30"/>
      <c r="CSG23" s="30"/>
      <c r="CSH23" s="30"/>
      <c r="CSI23" s="30"/>
      <c r="CSJ23" s="30"/>
      <c r="CSK23" s="30"/>
      <c r="CSL23" s="30"/>
      <c r="CSM23" s="30"/>
      <c r="CSN23" s="30"/>
      <c r="CSO23" s="30"/>
      <c r="CSP23" s="30"/>
      <c r="CSQ23" s="30"/>
      <c r="CSR23" s="30"/>
      <c r="CSS23" s="30"/>
      <c r="CST23" s="30"/>
      <c r="CSU23" s="30"/>
      <c r="CSV23" s="30"/>
      <c r="CSW23" s="30"/>
      <c r="CSX23" s="30"/>
      <c r="CSY23" s="30"/>
      <c r="CSZ23" s="30"/>
      <c r="CTA23" s="30"/>
      <c r="CTB23" s="30"/>
      <c r="CTC23" s="30"/>
      <c r="CTD23" s="30"/>
      <c r="CTE23" s="30"/>
      <c r="CTF23" s="30"/>
      <c r="CTG23" s="30"/>
      <c r="CTH23" s="30"/>
      <c r="CTI23" s="30"/>
      <c r="CTJ23" s="30"/>
      <c r="CTK23" s="30"/>
      <c r="CTL23" s="30"/>
      <c r="CTM23" s="30"/>
      <c r="CTN23" s="30"/>
      <c r="CTO23" s="30"/>
      <c r="CTP23" s="30"/>
      <c r="CTQ23" s="30"/>
      <c r="CTR23" s="30"/>
      <c r="CTS23" s="30"/>
      <c r="CTT23" s="30"/>
      <c r="CTU23" s="30"/>
      <c r="CTV23" s="30"/>
      <c r="CTW23" s="30"/>
      <c r="CTX23" s="30"/>
      <c r="CTY23" s="30"/>
      <c r="CTZ23" s="30"/>
      <c r="CUA23" s="30"/>
      <c r="CUB23" s="30"/>
      <c r="CUC23" s="30"/>
      <c r="CUD23" s="30"/>
      <c r="CUE23" s="30"/>
      <c r="CUF23" s="30"/>
      <c r="CUG23" s="30"/>
      <c r="CUH23" s="30"/>
      <c r="CUI23" s="30"/>
      <c r="CUJ23" s="30"/>
      <c r="CUK23" s="30"/>
      <c r="CUL23" s="30"/>
      <c r="CUM23" s="30"/>
      <c r="CUN23" s="30"/>
      <c r="CUO23" s="30"/>
      <c r="CUP23" s="30"/>
      <c r="CUQ23" s="30"/>
      <c r="CUR23" s="30"/>
      <c r="CUS23" s="30"/>
      <c r="CUT23" s="30"/>
      <c r="CUU23" s="30"/>
      <c r="CUV23" s="30"/>
      <c r="CUW23" s="30"/>
      <c r="CUX23" s="30"/>
      <c r="CUY23" s="30"/>
      <c r="CUZ23" s="30"/>
      <c r="CVA23" s="30"/>
      <c r="CVB23" s="30"/>
      <c r="CVC23" s="30"/>
      <c r="CVD23" s="30"/>
      <c r="CVE23" s="30"/>
      <c r="CVF23" s="30"/>
      <c r="CVG23" s="30"/>
      <c r="CVH23" s="30"/>
      <c r="CVI23" s="30"/>
      <c r="CVJ23" s="30"/>
      <c r="CVK23" s="30"/>
      <c r="CVL23" s="30"/>
      <c r="CVM23" s="30"/>
      <c r="CVN23" s="30"/>
      <c r="CVO23" s="30"/>
      <c r="CVP23" s="30"/>
      <c r="CVQ23" s="30"/>
      <c r="CVR23" s="30"/>
      <c r="CVS23" s="30"/>
      <c r="CVT23" s="30"/>
      <c r="CVU23" s="30"/>
      <c r="CVV23" s="30"/>
      <c r="CVW23" s="30"/>
      <c r="CVX23" s="30"/>
      <c r="CVY23" s="30"/>
      <c r="CVZ23" s="30"/>
      <c r="CWA23" s="30"/>
      <c r="CWB23" s="30"/>
      <c r="CWC23" s="30"/>
      <c r="CWD23" s="30"/>
      <c r="CWE23" s="30"/>
      <c r="CWF23" s="30"/>
      <c r="CWG23" s="30"/>
      <c r="CWH23" s="30"/>
      <c r="CWI23" s="30"/>
      <c r="CWJ23" s="30"/>
      <c r="CWK23" s="30"/>
      <c r="CWL23" s="30"/>
      <c r="CWM23" s="30"/>
      <c r="CWN23" s="30"/>
      <c r="CWO23" s="30"/>
      <c r="CWP23" s="30"/>
      <c r="CWQ23" s="30"/>
      <c r="CWR23" s="30"/>
      <c r="CWS23" s="30"/>
      <c r="CWT23" s="30"/>
      <c r="CWU23" s="30"/>
      <c r="CWV23" s="30"/>
      <c r="CWW23" s="30"/>
      <c r="CWX23" s="30"/>
      <c r="CWY23" s="30"/>
      <c r="CWZ23" s="30"/>
      <c r="CXA23" s="30"/>
      <c r="CXB23" s="30"/>
      <c r="CXC23" s="30"/>
      <c r="CXD23" s="30"/>
      <c r="CXE23" s="30"/>
      <c r="CXF23" s="30"/>
      <c r="CXG23" s="30"/>
      <c r="CXH23" s="30"/>
      <c r="CXI23" s="30"/>
      <c r="CXJ23" s="30"/>
      <c r="CXK23" s="30"/>
      <c r="CXL23" s="30"/>
      <c r="CXM23" s="30"/>
      <c r="CXN23" s="30"/>
      <c r="CXO23" s="30"/>
      <c r="CXP23" s="30"/>
      <c r="CXQ23" s="30"/>
      <c r="CXR23" s="30"/>
      <c r="CXS23" s="30"/>
      <c r="CXT23" s="30"/>
      <c r="CXU23" s="30"/>
      <c r="CXV23" s="30"/>
      <c r="CXW23" s="30"/>
      <c r="CXX23" s="30"/>
      <c r="CXY23" s="30"/>
      <c r="CXZ23" s="30"/>
      <c r="CYA23" s="30"/>
      <c r="CYB23" s="30"/>
      <c r="CYC23" s="30"/>
      <c r="CYD23" s="30"/>
      <c r="CYE23" s="30"/>
      <c r="CYF23" s="30"/>
      <c r="CYG23" s="30"/>
      <c r="CYH23" s="30"/>
      <c r="CYI23" s="30"/>
      <c r="CYJ23" s="30"/>
      <c r="CYK23" s="30"/>
      <c r="CYL23" s="30"/>
      <c r="CYM23" s="30"/>
      <c r="CYN23" s="30"/>
      <c r="CYO23" s="30"/>
      <c r="CYP23" s="30"/>
      <c r="CYQ23" s="30"/>
      <c r="CYR23" s="30"/>
      <c r="CYS23" s="30"/>
      <c r="CYT23" s="30"/>
      <c r="CYU23" s="30"/>
      <c r="CYV23" s="30"/>
      <c r="CYW23" s="30"/>
      <c r="CYX23" s="30"/>
      <c r="CYY23" s="30"/>
      <c r="CYZ23" s="30"/>
      <c r="CZA23" s="30"/>
      <c r="CZB23" s="30"/>
      <c r="CZC23" s="30"/>
      <c r="CZD23" s="30"/>
      <c r="CZE23" s="30"/>
      <c r="CZF23" s="30"/>
      <c r="CZG23" s="30"/>
      <c r="CZH23" s="30"/>
      <c r="CZI23" s="30"/>
      <c r="CZJ23" s="30"/>
      <c r="CZK23" s="30"/>
      <c r="CZL23" s="30"/>
      <c r="CZM23" s="30"/>
      <c r="CZN23" s="30"/>
      <c r="CZO23" s="30"/>
      <c r="CZP23" s="30"/>
      <c r="CZQ23" s="30"/>
      <c r="CZR23" s="30"/>
      <c r="CZS23" s="30"/>
      <c r="CZT23" s="30"/>
      <c r="CZU23" s="30"/>
      <c r="CZV23" s="30"/>
      <c r="CZW23" s="30"/>
      <c r="CZX23" s="30"/>
      <c r="CZY23" s="30"/>
      <c r="CZZ23" s="30"/>
      <c r="DAA23" s="30"/>
      <c r="DAB23" s="30"/>
      <c r="DAC23" s="30"/>
      <c r="DAD23" s="30"/>
      <c r="DAE23" s="30"/>
      <c r="DAF23" s="30"/>
      <c r="DAG23" s="30"/>
      <c r="DAH23" s="30"/>
      <c r="DAI23" s="30"/>
      <c r="DAJ23" s="30"/>
      <c r="DAK23" s="30"/>
      <c r="DAL23" s="30"/>
      <c r="DAM23" s="30"/>
      <c r="DAN23" s="30"/>
      <c r="DAO23" s="30"/>
      <c r="DAP23" s="30"/>
      <c r="DAQ23" s="30"/>
      <c r="DAR23" s="30"/>
      <c r="DAS23" s="30"/>
      <c r="DAT23" s="30"/>
      <c r="DAU23" s="30"/>
      <c r="DAV23" s="30"/>
      <c r="DAW23" s="30"/>
      <c r="DAX23" s="30"/>
      <c r="DAY23" s="30"/>
      <c r="DAZ23" s="30"/>
      <c r="DBA23" s="30"/>
      <c r="DBB23" s="30"/>
      <c r="DBC23" s="30"/>
      <c r="DBD23" s="30"/>
      <c r="DBE23" s="30"/>
      <c r="DBF23" s="30"/>
      <c r="DBG23" s="30"/>
      <c r="DBH23" s="30"/>
      <c r="DBI23" s="30"/>
      <c r="DBJ23" s="30"/>
      <c r="DBK23" s="30"/>
      <c r="DBL23" s="30"/>
      <c r="DBM23" s="30"/>
      <c r="DBN23" s="30"/>
      <c r="DBO23" s="30"/>
      <c r="DBP23" s="30"/>
      <c r="DBQ23" s="30"/>
      <c r="DBR23" s="30"/>
      <c r="DBS23" s="30"/>
      <c r="DBT23" s="30"/>
      <c r="DBU23" s="30"/>
      <c r="DBV23" s="30"/>
      <c r="DBW23" s="30"/>
      <c r="DBX23" s="30"/>
      <c r="DBY23" s="30"/>
      <c r="DBZ23" s="30"/>
      <c r="DCA23" s="30"/>
      <c r="DCB23" s="30"/>
      <c r="DCC23" s="30"/>
      <c r="DCD23" s="30"/>
      <c r="DCE23" s="30"/>
      <c r="DCF23" s="30"/>
      <c r="DCG23" s="30"/>
      <c r="DCH23" s="30"/>
      <c r="DCI23" s="30"/>
      <c r="DCJ23" s="30"/>
      <c r="DCK23" s="30"/>
      <c r="DCL23" s="30"/>
      <c r="DCM23" s="30"/>
      <c r="DCN23" s="30"/>
      <c r="DCO23" s="30"/>
      <c r="DCP23" s="30"/>
      <c r="DCQ23" s="30"/>
      <c r="DCR23" s="30"/>
      <c r="DCS23" s="30"/>
      <c r="DCT23" s="30"/>
      <c r="DCU23" s="30"/>
      <c r="DCV23" s="30"/>
      <c r="DCW23" s="30"/>
      <c r="DCX23" s="30"/>
      <c r="DCY23" s="30"/>
      <c r="DCZ23" s="30"/>
      <c r="DDA23" s="30"/>
      <c r="DDB23" s="30"/>
      <c r="DDC23" s="30"/>
      <c r="DDD23" s="30"/>
      <c r="DDE23" s="30"/>
      <c r="DDF23" s="30"/>
      <c r="DDG23" s="30"/>
      <c r="DDH23" s="30"/>
      <c r="DDI23" s="30"/>
      <c r="DDJ23" s="30"/>
      <c r="DDK23" s="30"/>
      <c r="DDL23" s="30"/>
      <c r="DDM23" s="30"/>
      <c r="DDN23" s="30"/>
      <c r="DDO23" s="30"/>
      <c r="DDP23" s="30"/>
      <c r="DDQ23" s="30"/>
      <c r="DDR23" s="30"/>
      <c r="DDS23" s="30"/>
      <c r="DDT23" s="30"/>
      <c r="DDU23" s="30"/>
      <c r="DDV23" s="30"/>
      <c r="DDW23" s="30"/>
      <c r="DDX23" s="30"/>
      <c r="DDY23" s="30"/>
      <c r="DDZ23" s="30"/>
      <c r="DEA23" s="30"/>
      <c r="DEB23" s="30"/>
      <c r="DEC23" s="30"/>
      <c r="DED23" s="30"/>
      <c r="DEE23" s="30"/>
      <c r="DEF23" s="30"/>
      <c r="DEG23" s="30"/>
      <c r="DEH23" s="30"/>
      <c r="DEI23" s="30"/>
      <c r="DEJ23" s="30"/>
      <c r="DEK23" s="30"/>
      <c r="DEL23" s="30"/>
      <c r="DEM23" s="30"/>
      <c r="DEN23" s="30"/>
      <c r="DEO23" s="30"/>
      <c r="DEP23" s="30"/>
      <c r="DEQ23" s="30"/>
      <c r="DER23" s="30"/>
      <c r="DES23" s="30"/>
      <c r="DET23" s="30"/>
      <c r="DEU23" s="30"/>
      <c r="DEV23" s="30"/>
      <c r="DEW23" s="30"/>
      <c r="DEX23" s="30"/>
      <c r="DEY23" s="30"/>
      <c r="DEZ23" s="30"/>
      <c r="DFA23" s="30"/>
      <c r="DFB23" s="30"/>
      <c r="DFC23" s="30"/>
      <c r="DFD23" s="30"/>
      <c r="DFE23" s="30"/>
      <c r="DFF23" s="30"/>
      <c r="DFG23" s="30"/>
      <c r="DFH23" s="30"/>
      <c r="DFI23" s="30"/>
      <c r="DFJ23" s="30"/>
      <c r="DFK23" s="30"/>
      <c r="DFL23" s="30"/>
      <c r="DFM23" s="30"/>
      <c r="DFN23" s="30"/>
      <c r="DFO23" s="30"/>
      <c r="DFP23" s="30"/>
      <c r="DFQ23" s="30"/>
      <c r="DFR23" s="30"/>
      <c r="DFS23" s="30"/>
      <c r="DFT23" s="30"/>
      <c r="DFU23" s="30"/>
      <c r="DFV23" s="30"/>
      <c r="DFW23" s="30"/>
      <c r="DFX23" s="30"/>
      <c r="DFY23" s="30"/>
      <c r="DFZ23" s="30"/>
      <c r="DGA23" s="30"/>
      <c r="DGB23" s="30"/>
      <c r="DGC23" s="30"/>
      <c r="DGD23" s="30"/>
      <c r="DGE23" s="30"/>
      <c r="DGF23" s="30"/>
      <c r="DGG23" s="30"/>
      <c r="DGH23" s="30"/>
      <c r="DGI23" s="30"/>
      <c r="DGJ23" s="30"/>
      <c r="DGK23" s="30"/>
      <c r="DGL23" s="30"/>
      <c r="DGM23" s="30"/>
      <c r="DGN23" s="30"/>
      <c r="DGO23" s="30"/>
      <c r="DGP23" s="30"/>
      <c r="DGQ23" s="30"/>
      <c r="DGR23" s="30"/>
      <c r="DGS23" s="30"/>
      <c r="DGT23" s="30"/>
      <c r="DGU23" s="30"/>
      <c r="DGV23" s="30"/>
      <c r="DGW23" s="30"/>
      <c r="DGX23" s="30"/>
      <c r="DGY23" s="30"/>
      <c r="DGZ23" s="30"/>
      <c r="DHA23" s="30"/>
      <c r="DHB23" s="30"/>
      <c r="DHC23" s="30"/>
      <c r="DHD23" s="30"/>
      <c r="DHE23" s="30"/>
      <c r="DHF23" s="30"/>
      <c r="DHG23" s="30"/>
      <c r="DHH23" s="30"/>
      <c r="DHI23" s="30"/>
      <c r="DHJ23" s="30"/>
      <c r="DHK23" s="30"/>
      <c r="DHL23" s="30"/>
      <c r="DHM23" s="30"/>
      <c r="DHN23" s="30"/>
      <c r="DHO23" s="30"/>
      <c r="DHP23" s="30"/>
      <c r="DHQ23" s="30"/>
      <c r="DHR23" s="30"/>
      <c r="DHS23" s="30"/>
      <c r="DHT23" s="30"/>
      <c r="DHU23" s="30"/>
      <c r="DHV23" s="30"/>
      <c r="DHW23" s="30"/>
      <c r="DHX23" s="30"/>
      <c r="DHY23" s="30"/>
      <c r="DHZ23" s="30"/>
      <c r="DIA23" s="30"/>
      <c r="DIB23" s="30"/>
      <c r="DIC23" s="30"/>
      <c r="DID23" s="30"/>
      <c r="DIE23" s="30"/>
      <c r="DIF23" s="30"/>
      <c r="DIG23" s="30"/>
      <c r="DIH23" s="30"/>
      <c r="DII23" s="30"/>
      <c r="DIJ23" s="30"/>
      <c r="DIK23" s="30"/>
      <c r="DIL23" s="30"/>
      <c r="DIM23" s="30"/>
      <c r="DIN23" s="30"/>
      <c r="DIO23" s="30"/>
      <c r="DIP23" s="30"/>
      <c r="DIQ23" s="30"/>
      <c r="DIR23" s="30"/>
      <c r="DIS23" s="30"/>
      <c r="DIT23" s="30"/>
      <c r="DIU23" s="30"/>
      <c r="DIV23" s="30"/>
      <c r="DIW23" s="30"/>
      <c r="DIX23" s="30"/>
      <c r="DIY23" s="30"/>
      <c r="DIZ23" s="30"/>
      <c r="DJA23" s="30"/>
      <c r="DJB23" s="30"/>
      <c r="DJC23" s="30"/>
      <c r="DJD23" s="30"/>
      <c r="DJE23" s="30"/>
      <c r="DJF23" s="30"/>
      <c r="DJG23" s="30"/>
      <c r="DJH23" s="30"/>
      <c r="DJI23" s="30"/>
      <c r="DJJ23" s="30"/>
      <c r="DJK23" s="30"/>
      <c r="DJL23" s="30"/>
      <c r="DJM23" s="30"/>
      <c r="DJN23" s="30"/>
      <c r="DJO23" s="30"/>
      <c r="DJP23" s="30"/>
      <c r="DJQ23" s="30"/>
      <c r="DJR23" s="30"/>
      <c r="DJS23" s="30"/>
      <c r="DJT23" s="30"/>
      <c r="DJU23" s="30"/>
      <c r="DJV23" s="30"/>
      <c r="DJW23" s="30"/>
      <c r="DJX23" s="30"/>
      <c r="DJY23" s="30"/>
      <c r="DJZ23" s="30"/>
      <c r="DKA23" s="30"/>
      <c r="DKB23" s="30"/>
      <c r="DKC23" s="30"/>
      <c r="DKD23" s="30"/>
      <c r="DKE23" s="30"/>
      <c r="DKF23" s="30"/>
      <c r="DKG23" s="30"/>
      <c r="DKH23" s="30"/>
      <c r="DKI23" s="30"/>
      <c r="DKJ23" s="30"/>
      <c r="DKK23" s="30"/>
      <c r="DKL23" s="30"/>
      <c r="DKM23" s="30"/>
      <c r="DKN23" s="30"/>
      <c r="DKO23" s="30"/>
      <c r="DKP23" s="30"/>
      <c r="DKQ23" s="30"/>
      <c r="DKR23" s="30"/>
      <c r="DKS23" s="30"/>
      <c r="DKT23" s="30"/>
      <c r="DKU23" s="30"/>
      <c r="DKV23" s="30"/>
      <c r="DKW23" s="30"/>
      <c r="DKX23" s="30"/>
      <c r="DKY23" s="30"/>
      <c r="DKZ23" s="30"/>
      <c r="DLA23" s="30"/>
      <c r="DLB23" s="30"/>
      <c r="DLC23" s="30"/>
      <c r="DLD23" s="30"/>
      <c r="DLE23" s="30"/>
      <c r="DLF23" s="30"/>
      <c r="DLG23" s="30"/>
      <c r="DLH23" s="30"/>
      <c r="DLI23" s="30"/>
      <c r="DLJ23" s="30"/>
      <c r="DLK23" s="30"/>
      <c r="DLL23" s="30"/>
      <c r="DLM23" s="30"/>
      <c r="DLN23" s="30"/>
      <c r="DLO23" s="30"/>
      <c r="DLP23" s="30"/>
      <c r="DLQ23" s="30"/>
      <c r="DLR23" s="30"/>
      <c r="DLS23" s="30"/>
      <c r="DLT23" s="30"/>
      <c r="DLU23" s="30"/>
      <c r="DLV23" s="30"/>
      <c r="DLW23" s="30"/>
      <c r="DLX23" s="30"/>
      <c r="DLY23" s="30"/>
      <c r="DLZ23" s="30"/>
      <c r="DMA23" s="30"/>
      <c r="DMB23" s="30"/>
      <c r="DMC23" s="30"/>
      <c r="DMD23" s="30"/>
      <c r="DME23" s="30"/>
      <c r="DMF23" s="30"/>
      <c r="DMG23" s="30"/>
      <c r="DMH23" s="30"/>
      <c r="DMI23" s="30"/>
      <c r="DMJ23" s="30"/>
      <c r="DMK23" s="30"/>
      <c r="DML23" s="30"/>
      <c r="DMM23" s="30"/>
      <c r="DMN23" s="30"/>
      <c r="DMO23" s="30"/>
      <c r="DMP23" s="30"/>
      <c r="DMQ23" s="30"/>
      <c r="DMR23" s="30"/>
      <c r="DMS23" s="30"/>
      <c r="DMT23" s="30"/>
      <c r="DMU23" s="30"/>
      <c r="DMV23" s="30"/>
      <c r="DMW23" s="30"/>
      <c r="DMX23" s="30"/>
      <c r="DMY23" s="30"/>
      <c r="DMZ23" s="30"/>
      <c r="DNA23" s="30"/>
      <c r="DNB23" s="30"/>
      <c r="DNC23" s="30"/>
      <c r="DND23" s="30"/>
      <c r="DNE23" s="30"/>
      <c r="DNF23" s="30"/>
      <c r="DNG23" s="30"/>
      <c r="DNH23" s="30"/>
      <c r="DNI23" s="30"/>
      <c r="DNJ23" s="30"/>
      <c r="DNK23" s="30"/>
      <c r="DNL23" s="30"/>
      <c r="DNM23" s="30"/>
      <c r="DNN23" s="30"/>
      <c r="DNO23" s="30"/>
      <c r="DNP23" s="30"/>
      <c r="DNQ23" s="30"/>
      <c r="DNR23" s="30"/>
      <c r="DNS23" s="30"/>
      <c r="DNT23" s="30"/>
      <c r="DNU23" s="30"/>
      <c r="DNV23" s="30"/>
      <c r="DNW23" s="30"/>
      <c r="DNX23" s="30"/>
      <c r="DNY23" s="30"/>
      <c r="DNZ23" s="30"/>
      <c r="DOA23" s="30"/>
      <c r="DOB23" s="30"/>
      <c r="DOC23" s="30"/>
      <c r="DOD23" s="30"/>
      <c r="DOE23" s="30"/>
      <c r="DOF23" s="30"/>
      <c r="DOG23" s="30"/>
      <c r="DOH23" s="30"/>
      <c r="DOI23" s="30"/>
      <c r="DOJ23" s="30"/>
      <c r="DOK23" s="30"/>
      <c r="DOL23" s="30"/>
      <c r="DOM23" s="30"/>
      <c r="DON23" s="30"/>
      <c r="DOO23" s="30"/>
      <c r="DOP23" s="30"/>
      <c r="DOQ23" s="30"/>
      <c r="DOR23" s="30"/>
      <c r="DOS23" s="30"/>
      <c r="DOT23" s="30"/>
      <c r="DOU23" s="30"/>
      <c r="DOV23" s="30"/>
      <c r="DOW23" s="30"/>
      <c r="DOX23" s="30"/>
      <c r="DOY23" s="30"/>
      <c r="DOZ23" s="30"/>
      <c r="DPA23" s="30"/>
      <c r="DPB23" s="30"/>
      <c r="DPC23" s="30"/>
      <c r="DPD23" s="30"/>
      <c r="DPE23" s="30"/>
      <c r="DPF23" s="30"/>
      <c r="DPG23" s="30"/>
      <c r="DPH23" s="30"/>
      <c r="DPI23" s="30"/>
      <c r="DPJ23" s="30"/>
      <c r="DPK23" s="30"/>
      <c r="DPL23" s="30"/>
      <c r="DPM23" s="30"/>
      <c r="DPN23" s="30"/>
      <c r="DPO23" s="30"/>
      <c r="DPP23" s="30"/>
      <c r="DPQ23" s="30"/>
      <c r="DPR23" s="30"/>
      <c r="DPS23" s="30"/>
      <c r="DPT23" s="30"/>
      <c r="DPU23" s="30"/>
      <c r="DPV23" s="30"/>
      <c r="DPW23" s="30"/>
      <c r="DPX23" s="30"/>
      <c r="DPY23" s="30"/>
      <c r="DPZ23" s="30"/>
      <c r="DQA23" s="30"/>
      <c r="DQB23" s="30"/>
      <c r="DQC23" s="30"/>
      <c r="DQD23" s="30"/>
      <c r="DQE23" s="30"/>
      <c r="DQF23" s="30"/>
      <c r="DQG23" s="30"/>
      <c r="DQH23" s="30"/>
      <c r="DQI23" s="30"/>
      <c r="DQJ23" s="30"/>
      <c r="DQK23" s="30"/>
      <c r="DQL23" s="30"/>
      <c r="DQM23" s="30"/>
      <c r="DQN23" s="30"/>
      <c r="DQO23" s="30"/>
      <c r="DQP23" s="30"/>
      <c r="DQQ23" s="30"/>
      <c r="DQR23" s="30"/>
      <c r="DQS23" s="30"/>
      <c r="DQT23" s="30"/>
      <c r="DQU23" s="30"/>
      <c r="DQV23" s="30"/>
      <c r="DQW23" s="30"/>
      <c r="DQX23" s="30"/>
      <c r="DQY23" s="30"/>
      <c r="DQZ23" s="30"/>
      <c r="DRA23" s="30"/>
      <c r="DRB23" s="30"/>
      <c r="DRC23" s="30"/>
      <c r="DRD23" s="30"/>
      <c r="DRE23" s="30"/>
      <c r="DRF23" s="30"/>
      <c r="DRG23" s="30"/>
      <c r="DRH23" s="30"/>
      <c r="DRI23" s="30"/>
      <c r="DRJ23" s="30"/>
      <c r="DRK23" s="30"/>
      <c r="DRL23" s="30"/>
      <c r="DRM23" s="30"/>
      <c r="DRN23" s="30"/>
      <c r="DRO23" s="30"/>
      <c r="DRP23" s="30"/>
      <c r="DRQ23" s="30"/>
      <c r="DRR23" s="30"/>
      <c r="DRS23" s="30"/>
      <c r="DRT23" s="30"/>
      <c r="DRU23" s="30"/>
      <c r="DRV23" s="30"/>
      <c r="DRW23" s="30"/>
      <c r="DRX23" s="30"/>
      <c r="DRY23" s="30"/>
      <c r="DRZ23" s="30"/>
      <c r="DSA23" s="30"/>
      <c r="DSB23" s="30"/>
      <c r="DSC23" s="30"/>
      <c r="DSD23" s="30"/>
      <c r="DSE23" s="30"/>
      <c r="DSF23" s="30"/>
      <c r="DSG23" s="30"/>
      <c r="DSH23" s="30"/>
      <c r="DSI23" s="30"/>
      <c r="DSJ23" s="30"/>
      <c r="DSK23" s="30"/>
      <c r="DSL23" s="30"/>
      <c r="DSM23" s="30"/>
      <c r="DSN23" s="30"/>
      <c r="DSO23" s="30"/>
      <c r="DSP23" s="30"/>
      <c r="DSQ23" s="30"/>
      <c r="DSR23" s="30"/>
      <c r="DSS23" s="30"/>
      <c r="DST23" s="30"/>
      <c r="DSU23" s="30"/>
      <c r="DSV23" s="30"/>
      <c r="DSW23" s="30"/>
      <c r="DSX23" s="30"/>
      <c r="DSY23" s="30"/>
      <c r="DSZ23" s="30"/>
      <c r="DTA23" s="30"/>
      <c r="DTB23" s="30"/>
      <c r="DTC23" s="30"/>
      <c r="DTD23" s="30"/>
      <c r="DTE23" s="30"/>
      <c r="DTF23" s="30"/>
      <c r="DTG23" s="30"/>
      <c r="DTH23" s="30"/>
      <c r="DTI23" s="30"/>
      <c r="DTJ23" s="30"/>
      <c r="DTK23" s="30"/>
      <c r="DTL23" s="30"/>
      <c r="DTM23" s="30"/>
      <c r="DTN23" s="30"/>
      <c r="DTO23" s="30"/>
      <c r="DTP23" s="30"/>
      <c r="DTQ23" s="30"/>
      <c r="DTR23" s="30"/>
      <c r="DTS23" s="30"/>
      <c r="DTT23" s="30"/>
      <c r="DTU23" s="30"/>
      <c r="DTV23" s="30"/>
      <c r="DTW23" s="30"/>
      <c r="DTX23" s="30"/>
      <c r="DTY23" s="30"/>
      <c r="DTZ23" s="30"/>
      <c r="DUA23" s="30"/>
      <c r="DUB23" s="30"/>
      <c r="DUC23" s="30"/>
      <c r="DUD23" s="30"/>
      <c r="DUE23" s="30"/>
      <c r="DUF23" s="30"/>
      <c r="DUG23" s="30"/>
      <c r="DUH23" s="30"/>
      <c r="DUI23" s="30"/>
      <c r="DUJ23" s="30"/>
      <c r="DUK23" s="30"/>
      <c r="DUL23" s="30"/>
      <c r="DUM23" s="30"/>
      <c r="DUN23" s="30"/>
      <c r="DUO23" s="30"/>
      <c r="DUP23" s="30"/>
      <c r="DUQ23" s="30"/>
      <c r="DUR23" s="30"/>
      <c r="DUS23" s="30"/>
      <c r="DUT23" s="30"/>
      <c r="DUU23" s="30"/>
      <c r="DUV23" s="30"/>
      <c r="DUW23" s="30"/>
      <c r="DUX23" s="30"/>
      <c r="DUY23" s="30"/>
      <c r="DUZ23" s="30"/>
      <c r="DVA23" s="30"/>
      <c r="DVB23" s="30"/>
      <c r="DVC23" s="30"/>
      <c r="DVD23" s="30"/>
      <c r="DVE23" s="30"/>
      <c r="DVF23" s="30"/>
      <c r="DVG23" s="30"/>
      <c r="DVH23" s="30"/>
      <c r="DVI23" s="30"/>
      <c r="DVJ23" s="30"/>
      <c r="DVK23" s="30"/>
      <c r="DVL23" s="30"/>
      <c r="DVM23" s="30"/>
      <c r="DVN23" s="30"/>
      <c r="DVO23" s="30"/>
      <c r="DVP23" s="30"/>
      <c r="DVQ23" s="30"/>
      <c r="DVR23" s="30"/>
      <c r="DVS23" s="30"/>
      <c r="DVT23" s="30"/>
      <c r="DVU23" s="30"/>
      <c r="DVV23" s="30"/>
      <c r="DVW23" s="30"/>
      <c r="DVX23" s="30"/>
      <c r="DVY23" s="30"/>
      <c r="DVZ23" s="30"/>
      <c r="DWA23" s="30"/>
      <c r="DWB23" s="30"/>
      <c r="DWC23" s="30"/>
      <c r="DWD23" s="30"/>
      <c r="DWE23" s="30"/>
      <c r="DWF23" s="30"/>
      <c r="DWG23" s="30"/>
      <c r="DWH23" s="30"/>
      <c r="DWI23" s="30"/>
      <c r="DWJ23" s="30"/>
      <c r="DWK23" s="30"/>
      <c r="DWL23" s="30"/>
      <c r="DWM23" s="30"/>
      <c r="DWN23" s="30"/>
      <c r="DWO23" s="30"/>
      <c r="DWP23" s="30"/>
      <c r="DWQ23" s="30"/>
      <c r="DWR23" s="30"/>
      <c r="DWS23" s="30"/>
      <c r="DWT23" s="30"/>
      <c r="DWU23" s="30"/>
      <c r="DWV23" s="30"/>
      <c r="DWW23" s="30"/>
      <c r="DWX23" s="30"/>
      <c r="DWY23" s="30"/>
      <c r="DWZ23" s="30"/>
      <c r="DXA23" s="30"/>
      <c r="DXB23" s="30"/>
      <c r="DXC23" s="30"/>
      <c r="DXD23" s="30"/>
      <c r="DXE23" s="30"/>
      <c r="DXF23" s="30"/>
      <c r="DXG23" s="30"/>
      <c r="DXH23" s="30"/>
      <c r="DXI23" s="30"/>
      <c r="DXJ23" s="30"/>
      <c r="DXK23" s="30"/>
      <c r="DXL23" s="30"/>
      <c r="DXM23" s="30"/>
      <c r="DXN23" s="30"/>
      <c r="DXO23" s="30"/>
      <c r="DXP23" s="30"/>
      <c r="DXQ23" s="30"/>
      <c r="DXR23" s="30"/>
      <c r="DXS23" s="30"/>
      <c r="DXT23" s="30"/>
      <c r="DXU23" s="30"/>
      <c r="DXV23" s="30"/>
      <c r="DXW23" s="30"/>
      <c r="DXX23" s="30"/>
      <c r="DXY23" s="30"/>
      <c r="DXZ23" s="30"/>
      <c r="DYA23" s="30"/>
      <c r="DYB23" s="30"/>
      <c r="DYC23" s="30"/>
      <c r="DYD23" s="30"/>
      <c r="DYE23" s="30"/>
      <c r="DYF23" s="30"/>
      <c r="DYG23" s="30"/>
      <c r="DYH23" s="30"/>
      <c r="DYI23" s="30"/>
      <c r="DYJ23" s="30"/>
      <c r="DYK23" s="30"/>
      <c r="DYL23" s="30"/>
      <c r="DYM23" s="30"/>
      <c r="DYN23" s="30"/>
      <c r="DYO23" s="30"/>
      <c r="DYP23" s="30"/>
      <c r="DYQ23" s="30"/>
      <c r="DYR23" s="30"/>
      <c r="DYS23" s="30"/>
      <c r="DYT23" s="30"/>
      <c r="DYU23" s="30"/>
      <c r="DYV23" s="30"/>
      <c r="DYW23" s="30"/>
      <c r="DYX23" s="30"/>
      <c r="DYY23" s="30"/>
      <c r="DYZ23" s="30"/>
      <c r="DZA23" s="30"/>
      <c r="DZB23" s="30"/>
      <c r="DZC23" s="30"/>
      <c r="DZD23" s="30"/>
      <c r="DZE23" s="30"/>
      <c r="DZF23" s="30"/>
      <c r="DZG23" s="30"/>
      <c r="DZH23" s="30"/>
      <c r="DZI23" s="30"/>
      <c r="DZJ23" s="30"/>
      <c r="DZK23" s="30"/>
      <c r="DZL23" s="30"/>
      <c r="DZM23" s="30"/>
      <c r="DZN23" s="30"/>
      <c r="DZO23" s="30"/>
      <c r="DZP23" s="30"/>
      <c r="DZQ23" s="30"/>
      <c r="DZR23" s="30"/>
      <c r="DZS23" s="30"/>
      <c r="DZT23" s="30"/>
      <c r="DZU23" s="30"/>
      <c r="DZV23" s="30"/>
      <c r="DZW23" s="30"/>
      <c r="DZX23" s="30"/>
      <c r="DZY23" s="30"/>
      <c r="DZZ23" s="30"/>
      <c r="EAA23" s="30"/>
      <c r="EAB23" s="30"/>
      <c r="EAC23" s="30"/>
      <c r="EAD23" s="30"/>
      <c r="EAE23" s="30"/>
      <c r="EAF23" s="30"/>
      <c r="EAG23" s="30"/>
      <c r="EAH23" s="30"/>
      <c r="EAI23" s="30"/>
      <c r="EAJ23" s="30"/>
      <c r="EAK23" s="30"/>
      <c r="EAL23" s="30"/>
      <c r="EAM23" s="30"/>
      <c r="EAN23" s="30"/>
      <c r="EAO23" s="30"/>
      <c r="EAP23" s="30"/>
      <c r="EAQ23" s="30"/>
      <c r="EAR23" s="30"/>
      <c r="EAS23" s="30"/>
      <c r="EAT23" s="30"/>
      <c r="EAU23" s="30"/>
      <c r="EAV23" s="30"/>
      <c r="EAW23" s="30"/>
      <c r="EAX23" s="30"/>
      <c r="EAY23" s="30"/>
      <c r="EAZ23" s="30"/>
      <c r="EBA23" s="30"/>
      <c r="EBB23" s="30"/>
      <c r="EBC23" s="30"/>
      <c r="EBD23" s="30"/>
      <c r="EBE23" s="30"/>
      <c r="EBF23" s="30"/>
      <c r="EBG23" s="30"/>
      <c r="EBH23" s="30"/>
      <c r="EBI23" s="30"/>
      <c r="EBJ23" s="30"/>
      <c r="EBK23" s="30"/>
      <c r="EBL23" s="30"/>
      <c r="EBM23" s="30"/>
      <c r="EBN23" s="30"/>
      <c r="EBO23" s="30"/>
      <c r="EBP23" s="30"/>
      <c r="EBQ23" s="30"/>
      <c r="EBR23" s="30"/>
      <c r="EBS23" s="30"/>
      <c r="EBT23" s="30"/>
      <c r="EBU23" s="30"/>
      <c r="EBV23" s="30"/>
      <c r="EBW23" s="30"/>
      <c r="EBX23" s="30"/>
      <c r="EBY23" s="30"/>
      <c r="EBZ23" s="30"/>
      <c r="ECA23" s="30"/>
      <c r="ECB23" s="30"/>
      <c r="ECC23" s="30"/>
      <c r="ECD23" s="30"/>
      <c r="ECE23" s="30"/>
      <c r="ECF23" s="30"/>
      <c r="ECG23" s="30"/>
      <c r="ECH23" s="30"/>
      <c r="ECI23" s="30"/>
      <c r="ECJ23" s="30"/>
      <c r="ECK23" s="30"/>
      <c r="ECL23" s="30"/>
      <c r="ECM23" s="30"/>
      <c r="ECN23" s="30"/>
      <c r="ECO23" s="30"/>
      <c r="ECP23" s="30"/>
      <c r="ECQ23" s="30"/>
      <c r="ECR23" s="30"/>
      <c r="ECS23" s="30"/>
      <c r="ECT23" s="30"/>
      <c r="ECU23" s="30"/>
      <c r="ECV23" s="30"/>
      <c r="ECW23" s="30"/>
      <c r="ECX23" s="30"/>
      <c r="ECY23" s="30"/>
      <c r="ECZ23" s="30"/>
      <c r="EDA23" s="30"/>
      <c r="EDB23" s="30"/>
      <c r="EDC23" s="30"/>
      <c r="EDD23" s="30"/>
      <c r="EDE23" s="30"/>
      <c r="EDF23" s="30"/>
      <c r="EDG23" s="30"/>
      <c r="EDH23" s="30"/>
      <c r="EDI23" s="30"/>
      <c r="EDJ23" s="30"/>
      <c r="EDK23" s="30"/>
      <c r="EDL23" s="30"/>
      <c r="EDM23" s="30"/>
      <c r="EDN23" s="30"/>
      <c r="EDO23" s="30"/>
      <c r="EDP23" s="30"/>
      <c r="EDQ23" s="30"/>
      <c r="EDR23" s="30"/>
      <c r="EDS23" s="30"/>
      <c r="EDT23" s="30"/>
      <c r="EDU23" s="30"/>
      <c r="EDV23" s="30"/>
      <c r="EDW23" s="30"/>
      <c r="EDX23" s="30"/>
      <c r="EDY23" s="30"/>
      <c r="EDZ23" s="30"/>
      <c r="EEA23" s="30"/>
      <c r="EEB23" s="30"/>
      <c r="EEC23" s="30"/>
      <c r="EED23" s="30"/>
      <c r="EEE23" s="30"/>
      <c r="EEF23" s="30"/>
      <c r="EEG23" s="30"/>
      <c r="EEH23" s="30"/>
      <c r="EEI23" s="30"/>
      <c r="EEJ23" s="30"/>
      <c r="EEK23" s="30"/>
      <c r="EEL23" s="30"/>
      <c r="EEM23" s="30"/>
      <c r="EEN23" s="30"/>
      <c r="EEO23" s="30"/>
      <c r="EEP23" s="30"/>
      <c r="EEQ23" s="30"/>
      <c r="EER23" s="30"/>
      <c r="EES23" s="30"/>
      <c r="EET23" s="30"/>
      <c r="EEU23" s="30"/>
      <c r="EEV23" s="30"/>
      <c r="EEW23" s="30"/>
      <c r="EEX23" s="30"/>
      <c r="EEY23" s="30"/>
      <c r="EEZ23" s="30"/>
      <c r="EFA23" s="30"/>
      <c r="EFB23" s="30"/>
      <c r="EFC23" s="30"/>
      <c r="EFD23" s="30"/>
      <c r="EFE23" s="30"/>
      <c r="EFF23" s="30"/>
      <c r="EFG23" s="30"/>
      <c r="EFH23" s="30"/>
      <c r="EFI23" s="30"/>
      <c r="EFJ23" s="30"/>
      <c r="EFK23" s="30"/>
      <c r="EFL23" s="30"/>
      <c r="EFM23" s="30"/>
      <c r="EFN23" s="30"/>
      <c r="EFO23" s="30"/>
      <c r="EFP23" s="30"/>
      <c r="EFQ23" s="30"/>
      <c r="EFR23" s="30"/>
      <c r="EFS23" s="30"/>
      <c r="EFT23" s="30"/>
      <c r="EFU23" s="30"/>
      <c r="EFV23" s="30"/>
      <c r="EFW23" s="30"/>
      <c r="EFX23" s="30"/>
      <c r="EFY23" s="30"/>
      <c r="EFZ23" s="30"/>
      <c r="EGA23" s="30"/>
      <c r="EGB23" s="30"/>
      <c r="EGC23" s="30"/>
      <c r="EGD23" s="30"/>
      <c r="EGE23" s="30"/>
      <c r="EGF23" s="30"/>
      <c r="EGG23" s="30"/>
      <c r="EGH23" s="30"/>
      <c r="EGI23" s="30"/>
      <c r="EGJ23" s="30"/>
      <c r="EGK23" s="30"/>
      <c r="EGL23" s="30"/>
      <c r="EGM23" s="30"/>
      <c r="EGN23" s="30"/>
      <c r="EGO23" s="30"/>
      <c r="EGP23" s="30"/>
      <c r="EGQ23" s="30"/>
      <c r="EGR23" s="30"/>
      <c r="EGS23" s="30"/>
      <c r="EGT23" s="30"/>
      <c r="EGU23" s="30"/>
      <c r="EGV23" s="30"/>
      <c r="EGW23" s="30"/>
      <c r="EGX23" s="30"/>
      <c r="EGY23" s="30"/>
      <c r="EGZ23" s="30"/>
      <c r="EHA23" s="30"/>
      <c r="EHB23" s="30"/>
      <c r="EHC23" s="30"/>
      <c r="EHD23" s="30"/>
      <c r="EHE23" s="30"/>
      <c r="EHF23" s="30"/>
      <c r="EHG23" s="30"/>
      <c r="EHH23" s="30"/>
      <c r="EHI23" s="30"/>
      <c r="EHJ23" s="30"/>
      <c r="EHK23" s="30"/>
      <c r="EHL23" s="30"/>
      <c r="EHM23" s="30"/>
      <c r="EHN23" s="30"/>
      <c r="EHO23" s="30"/>
      <c r="EHP23" s="30"/>
      <c r="EHQ23" s="30"/>
      <c r="EHR23" s="30"/>
      <c r="EHS23" s="30"/>
      <c r="EHT23" s="30"/>
      <c r="EHU23" s="30"/>
      <c r="EHV23" s="30"/>
      <c r="EHW23" s="30"/>
      <c r="EHX23" s="30"/>
      <c r="EHY23" s="30"/>
      <c r="EHZ23" s="30"/>
      <c r="EIA23" s="30"/>
      <c r="EIB23" s="30"/>
      <c r="EIC23" s="30"/>
      <c r="EID23" s="30"/>
      <c r="EIE23" s="30"/>
      <c r="EIF23" s="30"/>
      <c r="EIG23" s="30"/>
      <c r="EIH23" s="30"/>
      <c r="EII23" s="30"/>
      <c r="EIJ23" s="30"/>
      <c r="EIK23" s="30"/>
      <c r="EIL23" s="30"/>
      <c r="EIM23" s="30"/>
      <c r="EIN23" s="30"/>
      <c r="EIO23" s="30"/>
      <c r="EIP23" s="30"/>
      <c r="EIQ23" s="30"/>
      <c r="EIR23" s="30"/>
      <c r="EIS23" s="30"/>
      <c r="EIT23" s="30"/>
      <c r="EIU23" s="30"/>
      <c r="EIV23" s="30"/>
      <c r="EIW23" s="30"/>
      <c r="EIX23" s="30"/>
      <c r="EIY23" s="30"/>
      <c r="EIZ23" s="30"/>
      <c r="EJA23" s="30"/>
      <c r="EJB23" s="30"/>
      <c r="EJC23" s="30"/>
      <c r="EJD23" s="30"/>
      <c r="EJE23" s="30"/>
      <c r="EJF23" s="30"/>
      <c r="EJG23" s="30"/>
      <c r="EJH23" s="30"/>
      <c r="EJI23" s="30"/>
      <c r="EJJ23" s="30"/>
      <c r="EJK23" s="30"/>
      <c r="EJL23" s="30"/>
      <c r="EJM23" s="30"/>
      <c r="EJN23" s="30"/>
      <c r="EJO23" s="30"/>
      <c r="EJP23" s="30"/>
      <c r="EJQ23" s="30"/>
      <c r="EJR23" s="30"/>
      <c r="EJS23" s="30"/>
      <c r="EJT23" s="30"/>
      <c r="EJU23" s="30"/>
      <c r="EJV23" s="30"/>
      <c r="EJW23" s="30"/>
      <c r="EJX23" s="30"/>
      <c r="EJY23" s="30"/>
      <c r="EJZ23" s="30"/>
      <c r="EKA23" s="30"/>
      <c r="EKB23" s="30"/>
      <c r="EKC23" s="30"/>
      <c r="EKD23" s="30"/>
      <c r="EKE23" s="30"/>
      <c r="EKF23" s="30"/>
      <c r="EKG23" s="30"/>
      <c r="EKH23" s="30"/>
      <c r="EKI23" s="30"/>
      <c r="EKJ23" s="30"/>
      <c r="EKK23" s="30"/>
      <c r="EKL23" s="30"/>
      <c r="EKM23" s="30"/>
      <c r="EKN23" s="30"/>
      <c r="EKO23" s="30"/>
      <c r="EKP23" s="30"/>
      <c r="EKQ23" s="30"/>
      <c r="EKR23" s="30"/>
      <c r="EKS23" s="30"/>
      <c r="EKT23" s="30"/>
      <c r="EKU23" s="30"/>
      <c r="EKV23" s="30"/>
      <c r="EKW23" s="30"/>
      <c r="EKX23" s="30"/>
      <c r="EKY23" s="30"/>
      <c r="EKZ23" s="30"/>
      <c r="ELA23" s="30"/>
      <c r="ELB23" s="30"/>
      <c r="ELC23" s="30"/>
      <c r="ELD23" s="30"/>
      <c r="ELE23" s="30"/>
      <c r="ELF23" s="30"/>
      <c r="ELG23" s="30"/>
      <c r="ELH23" s="30"/>
      <c r="ELI23" s="30"/>
      <c r="ELJ23" s="30"/>
      <c r="ELK23" s="30"/>
      <c r="ELL23" s="30"/>
      <c r="ELM23" s="30"/>
      <c r="ELN23" s="30"/>
      <c r="ELO23" s="30"/>
      <c r="ELP23" s="30"/>
      <c r="ELQ23" s="30"/>
      <c r="ELR23" s="30"/>
      <c r="ELS23" s="30"/>
      <c r="ELT23" s="30"/>
      <c r="ELU23" s="30"/>
      <c r="ELV23" s="30"/>
      <c r="ELW23" s="30"/>
      <c r="ELX23" s="30"/>
      <c r="ELY23" s="30"/>
      <c r="ELZ23" s="30"/>
      <c r="EMA23" s="30"/>
      <c r="EMB23" s="30"/>
      <c r="EMC23" s="30"/>
      <c r="EMD23" s="30"/>
      <c r="EME23" s="30"/>
      <c r="EMF23" s="30"/>
      <c r="EMG23" s="30"/>
      <c r="EMH23" s="30"/>
      <c r="EMI23" s="30"/>
      <c r="EMJ23" s="30"/>
      <c r="EMK23" s="30"/>
      <c r="EML23" s="30"/>
      <c r="EMM23" s="30"/>
      <c r="EMN23" s="30"/>
      <c r="EMO23" s="30"/>
      <c r="EMP23" s="30"/>
      <c r="EMQ23" s="30"/>
      <c r="EMR23" s="30"/>
      <c r="EMS23" s="30"/>
      <c r="EMT23" s="30"/>
      <c r="EMU23" s="30"/>
      <c r="EMV23" s="30"/>
      <c r="EMW23" s="30"/>
      <c r="EMX23" s="30"/>
      <c r="EMY23" s="30"/>
      <c r="EMZ23" s="30"/>
      <c r="ENA23" s="30"/>
      <c r="ENB23" s="30"/>
      <c r="ENC23" s="30"/>
      <c r="END23" s="30"/>
      <c r="ENE23" s="30"/>
      <c r="ENF23" s="30"/>
      <c r="ENG23" s="30"/>
      <c r="ENH23" s="30"/>
      <c r="ENI23" s="30"/>
      <c r="ENJ23" s="30"/>
      <c r="ENK23" s="30"/>
      <c r="ENL23" s="30"/>
      <c r="ENM23" s="30"/>
      <c r="ENN23" s="30"/>
      <c r="ENO23" s="30"/>
      <c r="ENP23" s="30"/>
      <c r="ENQ23" s="30"/>
      <c r="ENR23" s="30"/>
      <c r="ENS23" s="30"/>
      <c r="ENT23" s="30"/>
      <c r="ENU23" s="30"/>
      <c r="ENV23" s="30"/>
      <c r="ENW23" s="30"/>
      <c r="ENX23" s="30"/>
      <c r="ENY23" s="30"/>
      <c r="ENZ23" s="30"/>
      <c r="EOA23" s="30"/>
      <c r="EOB23" s="30"/>
      <c r="EOC23" s="30"/>
      <c r="EOD23" s="30"/>
      <c r="EOE23" s="30"/>
      <c r="EOF23" s="30"/>
      <c r="EOG23" s="30"/>
      <c r="EOH23" s="30"/>
      <c r="EOI23" s="30"/>
      <c r="EOJ23" s="30"/>
      <c r="EOK23" s="30"/>
      <c r="EOL23" s="30"/>
      <c r="EOM23" s="30"/>
      <c r="EON23" s="30"/>
      <c r="EOO23" s="30"/>
      <c r="EOP23" s="30"/>
      <c r="EOQ23" s="30"/>
      <c r="EOR23" s="30"/>
      <c r="EOS23" s="30"/>
      <c r="EOT23" s="30"/>
      <c r="EOU23" s="30"/>
      <c r="EOV23" s="30"/>
      <c r="EOW23" s="30"/>
      <c r="EOX23" s="30"/>
      <c r="EOY23" s="30"/>
      <c r="EOZ23" s="30"/>
      <c r="EPA23" s="30"/>
      <c r="EPB23" s="30"/>
      <c r="EPC23" s="30"/>
      <c r="EPD23" s="30"/>
      <c r="EPE23" s="30"/>
      <c r="EPF23" s="30"/>
      <c r="EPG23" s="30"/>
      <c r="EPH23" s="30"/>
      <c r="EPI23" s="30"/>
      <c r="EPJ23" s="30"/>
      <c r="EPK23" s="30"/>
      <c r="EPL23" s="30"/>
      <c r="EPM23" s="30"/>
      <c r="EPN23" s="30"/>
      <c r="EPO23" s="30"/>
      <c r="EPP23" s="30"/>
      <c r="EPQ23" s="30"/>
      <c r="EPR23" s="30"/>
      <c r="EPS23" s="30"/>
      <c r="EPT23" s="30"/>
      <c r="EPU23" s="30"/>
      <c r="EPV23" s="30"/>
      <c r="EPW23" s="30"/>
      <c r="EPX23" s="30"/>
      <c r="EPY23" s="30"/>
      <c r="EPZ23" s="30"/>
      <c r="EQA23" s="30"/>
      <c r="EQB23" s="30"/>
      <c r="EQC23" s="30"/>
      <c r="EQD23" s="30"/>
      <c r="EQE23" s="30"/>
      <c r="EQF23" s="30"/>
      <c r="EQG23" s="30"/>
      <c r="EQH23" s="30"/>
      <c r="EQI23" s="30"/>
      <c r="EQJ23" s="30"/>
      <c r="EQK23" s="30"/>
      <c r="EQL23" s="30"/>
      <c r="EQM23" s="30"/>
      <c r="EQN23" s="30"/>
      <c r="EQO23" s="30"/>
      <c r="EQP23" s="30"/>
      <c r="EQQ23" s="30"/>
      <c r="EQR23" s="30"/>
      <c r="EQS23" s="30"/>
      <c r="EQT23" s="30"/>
      <c r="EQU23" s="30"/>
      <c r="EQV23" s="30"/>
      <c r="EQW23" s="30"/>
      <c r="EQX23" s="30"/>
      <c r="EQY23" s="30"/>
      <c r="EQZ23" s="30"/>
      <c r="ERA23" s="30"/>
      <c r="ERB23" s="30"/>
      <c r="ERC23" s="30"/>
      <c r="ERD23" s="30"/>
      <c r="ERE23" s="30"/>
      <c r="ERF23" s="30"/>
      <c r="ERG23" s="30"/>
      <c r="ERH23" s="30"/>
      <c r="ERI23" s="30"/>
      <c r="ERJ23" s="30"/>
      <c r="ERK23" s="30"/>
      <c r="ERL23" s="30"/>
      <c r="ERM23" s="30"/>
      <c r="ERN23" s="30"/>
      <c r="ERO23" s="30"/>
      <c r="ERP23" s="30"/>
      <c r="ERQ23" s="30"/>
      <c r="ERR23" s="30"/>
      <c r="ERS23" s="30"/>
      <c r="ERT23" s="30"/>
      <c r="ERU23" s="30"/>
      <c r="ERV23" s="30"/>
      <c r="ERW23" s="30"/>
      <c r="ERX23" s="30"/>
      <c r="ERY23" s="30"/>
      <c r="ERZ23" s="30"/>
      <c r="ESA23" s="30"/>
      <c r="ESB23" s="30"/>
      <c r="ESC23" s="30"/>
      <c r="ESD23" s="30"/>
      <c r="ESE23" s="30"/>
      <c r="ESF23" s="30"/>
      <c r="ESG23" s="30"/>
      <c r="ESH23" s="30"/>
      <c r="ESI23" s="30"/>
      <c r="ESJ23" s="30"/>
      <c r="ESK23" s="30"/>
      <c r="ESL23" s="30"/>
      <c r="ESM23" s="30"/>
      <c r="ESN23" s="30"/>
      <c r="ESO23" s="30"/>
      <c r="ESP23" s="30"/>
      <c r="ESQ23" s="30"/>
      <c r="ESR23" s="30"/>
      <c r="ESS23" s="30"/>
      <c r="EST23" s="30"/>
      <c r="ESU23" s="30"/>
      <c r="ESV23" s="30"/>
      <c r="ESW23" s="30"/>
      <c r="ESX23" s="30"/>
      <c r="ESY23" s="30"/>
      <c r="ESZ23" s="30"/>
      <c r="ETA23" s="30"/>
      <c r="ETB23" s="30"/>
      <c r="ETC23" s="30"/>
      <c r="ETD23" s="30"/>
      <c r="ETE23" s="30"/>
      <c r="ETF23" s="30"/>
      <c r="ETG23" s="30"/>
      <c r="ETH23" s="30"/>
      <c r="ETI23" s="30"/>
      <c r="ETJ23" s="30"/>
      <c r="ETK23" s="30"/>
      <c r="ETL23" s="30"/>
      <c r="ETM23" s="30"/>
      <c r="ETN23" s="30"/>
      <c r="ETO23" s="30"/>
      <c r="ETP23" s="30"/>
      <c r="ETQ23" s="30"/>
      <c r="ETR23" s="30"/>
      <c r="ETS23" s="30"/>
      <c r="ETT23" s="30"/>
      <c r="ETU23" s="30"/>
      <c r="ETV23" s="30"/>
      <c r="ETW23" s="30"/>
      <c r="ETX23" s="30"/>
      <c r="ETY23" s="30"/>
      <c r="ETZ23" s="30"/>
      <c r="EUA23" s="30"/>
      <c r="EUB23" s="30"/>
      <c r="EUC23" s="30"/>
      <c r="EUD23" s="30"/>
      <c r="EUE23" s="30"/>
      <c r="EUF23" s="30"/>
      <c r="EUG23" s="30"/>
      <c r="EUH23" s="30"/>
      <c r="EUI23" s="30"/>
      <c r="EUJ23" s="30"/>
      <c r="EUK23" s="30"/>
      <c r="EUL23" s="30"/>
      <c r="EUM23" s="30"/>
      <c r="EUN23" s="30"/>
      <c r="EUO23" s="30"/>
      <c r="EUP23" s="30"/>
      <c r="EUQ23" s="30"/>
      <c r="EUR23" s="30"/>
      <c r="EUS23" s="30"/>
      <c r="EUT23" s="30"/>
      <c r="EUU23" s="30"/>
      <c r="EUV23" s="30"/>
      <c r="EUW23" s="30"/>
      <c r="EUX23" s="30"/>
      <c r="EUY23" s="30"/>
      <c r="EUZ23" s="30"/>
      <c r="EVA23" s="30"/>
      <c r="EVB23" s="30"/>
      <c r="EVC23" s="30"/>
      <c r="EVD23" s="30"/>
      <c r="EVE23" s="30"/>
      <c r="EVF23" s="30"/>
      <c r="EVG23" s="30"/>
      <c r="EVH23" s="30"/>
      <c r="EVI23" s="30"/>
      <c r="EVJ23" s="30"/>
      <c r="EVK23" s="30"/>
      <c r="EVL23" s="30"/>
      <c r="EVM23" s="30"/>
      <c r="EVN23" s="30"/>
      <c r="EVO23" s="30"/>
      <c r="EVP23" s="30"/>
      <c r="EVQ23" s="30"/>
      <c r="EVR23" s="30"/>
      <c r="EVS23" s="30"/>
      <c r="EVT23" s="30"/>
      <c r="EVU23" s="30"/>
      <c r="EVV23" s="30"/>
      <c r="EVW23" s="30"/>
      <c r="EVX23" s="30"/>
      <c r="EVY23" s="30"/>
      <c r="EVZ23" s="30"/>
      <c r="EWA23" s="30"/>
      <c r="EWB23" s="30"/>
      <c r="EWC23" s="30"/>
      <c r="EWD23" s="30"/>
      <c r="EWE23" s="30"/>
      <c r="EWF23" s="30"/>
      <c r="EWG23" s="30"/>
      <c r="EWH23" s="30"/>
      <c r="EWI23" s="30"/>
      <c r="EWJ23" s="30"/>
      <c r="EWK23" s="30"/>
      <c r="EWL23" s="30"/>
      <c r="EWM23" s="30"/>
      <c r="EWN23" s="30"/>
      <c r="EWO23" s="30"/>
      <c r="EWP23" s="30"/>
      <c r="EWQ23" s="30"/>
      <c r="EWR23" s="30"/>
      <c r="EWS23" s="30"/>
      <c r="EWT23" s="30"/>
      <c r="EWU23" s="30"/>
      <c r="EWV23" s="30"/>
      <c r="EWW23" s="30"/>
      <c r="EWX23" s="30"/>
      <c r="EWY23" s="30"/>
      <c r="EWZ23" s="30"/>
      <c r="EXA23" s="30"/>
      <c r="EXB23" s="30"/>
      <c r="EXC23" s="30"/>
      <c r="EXD23" s="30"/>
      <c r="EXE23" s="30"/>
      <c r="EXF23" s="30"/>
      <c r="EXG23" s="30"/>
      <c r="EXH23" s="30"/>
      <c r="EXI23" s="30"/>
      <c r="EXJ23" s="30"/>
      <c r="EXK23" s="30"/>
      <c r="EXL23" s="30"/>
      <c r="EXM23" s="30"/>
      <c r="EXN23" s="30"/>
      <c r="EXO23" s="30"/>
      <c r="EXP23" s="30"/>
      <c r="EXQ23" s="30"/>
      <c r="EXR23" s="30"/>
      <c r="EXS23" s="30"/>
      <c r="EXT23" s="30"/>
      <c r="EXU23" s="30"/>
      <c r="EXV23" s="30"/>
      <c r="EXW23" s="30"/>
      <c r="EXX23" s="30"/>
      <c r="EXY23" s="30"/>
      <c r="EXZ23" s="30"/>
      <c r="EYA23" s="30"/>
      <c r="EYB23" s="30"/>
      <c r="EYC23" s="30"/>
      <c r="EYD23" s="30"/>
      <c r="EYE23" s="30"/>
      <c r="EYF23" s="30"/>
      <c r="EYG23" s="30"/>
      <c r="EYH23" s="30"/>
      <c r="EYI23" s="30"/>
      <c r="EYJ23" s="30"/>
      <c r="EYK23" s="30"/>
      <c r="EYL23" s="30"/>
      <c r="EYM23" s="30"/>
      <c r="EYN23" s="30"/>
      <c r="EYO23" s="30"/>
      <c r="EYP23" s="30"/>
      <c r="EYQ23" s="30"/>
      <c r="EYR23" s="30"/>
      <c r="EYS23" s="30"/>
      <c r="EYT23" s="30"/>
      <c r="EYU23" s="30"/>
      <c r="EYV23" s="30"/>
      <c r="EYW23" s="30"/>
      <c r="EYX23" s="30"/>
      <c r="EYY23" s="30"/>
      <c r="EYZ23" s="30"/>
      <c r="EZA23" s="30"/>
      <c r="EZB23" s="30"/>
      <c r="EZC23" s="30"/>
      <c r="EZD23" s="30"/>
      <c r="EZE23" s="30"/>
      <c r="EZF23" s="30"/>
      <c r="EZG23" s="30"/>
      <c r="EZH23" s="30"/>
      <c r="EZI23" s="30"/>
      <c r="EZJ23" s="30"/>
      <c r="EZK23" s="30"/>
      <c r="EZL23" s="30"/>
      <c r="EZM23" s="30"/>
      <c r="EZN23" s="30"/>
      <c r="EZO23" s="30"/>
      <c r="EZP23" s="30"/>
      <c r="EZQ23" s="30"/>
      <c r="EZR23" s="30"/>
      <c r="EZS23" s="30"/>
      <c r="EZT23" s="30"/>
      <c r="EZU23" s="30"/>
      <c r="EZV23" s="30"/>
      <c r="EZW23" s="30"/>
      <c r="EZX23" s="30"/>
      <c r="EZY23" s="30"/>
      <c r="EZZ23" s="30"/>
      <c r="FAA23" s="30"/>
      <c r="FAB23" s="30"/>
      <c r="FAC23" s="30"/>
      <c r="FAD23" s="30"/>
      <c r="FAE23" s="30"/>
      <c r="FAF23" s="30"/>
      <c r="FAG23" s="30"/>
      <c r="FAH23" s="30"/>
      <c r="FAI23" s="30"/>
      <c r="FAJ23" s="30"/>
      <c r="FAK23" s="30"/>
      <c r="FAL23" s="30"/>
      <c r="FAM23" s="30"/>
      <c r="FAN23" s="30"/>
      <c r="FAO23" s="30"/>
      <c r="FAP23" s="30"/>
      <c r="FAQ23" s="30"/>
      <c r="FAR23" s="30"/>
      <c r="FAS23" s="30"/>
      <c r="FAT23" s="30"/>
      <c r="FAU23" s="30"/>
      <c r="FAV23" s="30"/>
      <c r="FAW23" s="30"/>
      <c r="FAX23" s="30"/>
      <c r="FAY23" s="30"/>
      <c r="FAZ23" s="30"/>
      <c r="FBA23" s="30"/>
      <c r="FBB23" s="30"/>
      <c r="FBC23" s="30"/>
      <c r="FBD23" s="30"/>
      <c r="FBE23" s="30"/>
      <c r="FBF23" s="30"/>
      <c r="FBG23" s="30"/>
      <c r="FBH23" s="30"/>
      <c r="FBI23" s="30"/>
      <c r="FBJ23" s="30"/>
      <c r="FBK23" s="30"/>
      <c r="FBL23" s="30"/>
      <c r="FBM23" s="30"/>
      <c r="FBN23" s="30"/>
      <c r="FBO23" s="30"/>
      <c r="FBP23" s="30"/>
      <c r="FBQ23" s="30"/>
      <c r="FBR23" s="30"/>
      <c r="FBS23" s="30"/>
      <c r="FBT23" s="30"/>
      <c r="FBU23" s="30"/>
      <c r="FBV23" s="30"/>
      <c r="FBW23" s="30"/>
      <c r="FBX23" s="30"/>
      <c r="FBY23" s="30"/>
      <c r="FBZ23" s="30"/>
      <c r="FCA23" s="30"/>
      <c r="FCB23" s="30"/>
      <c r="FCC23" s="30"/>
      <c r="FCD23" s="30"/>
      <c r="FCE23" s="30"/>
      <c r="FCF23" s="30"/>
      <c r="FCG23" s="30"/>
      <c r="FCH23" s="30"/>
      <c r="FCI23" s="30"/>
      <c r="FCJ23" s="30"/>
      <c r="FCK23" s="30"/>
      <c r="FCL23" s="30"/>
      <c r="FCM23" s="30"/>
      <c r="FCN23" s="30"/>
      <c r="FCO23" s="30"/>
      <c r="FCP23" s="30"/>
      <c r="FCQ23" s="30"/>
      <c r="FCR23" s="30"/>
      <c r="FCS23" s="30"/>
      <c r="FCT23" s="30"/>
      <c r="FCU23" s="30"/>
      <c r="FCV23" s="30"/>
      <c r="FCW23" s="30"/>
      <c r="FCX23" s="30"/>
      <c r="FCY23" s="30"/>
      <c r="FCZ23" s="30"/>
      <c r="FDA23" s="30"/>
      <c r="FDB23" s="30"/>
      <c r="FDC23" s="30"/>
      <c r="FDD23" s="30"/>
      <c r="FDE23" s="30"/>
      <c r="FDF23" s="30"/>
      <c r="FDG23" s="30"/>
      <c r="FDH23" s="30"/>
      <c r="FDI23" s="30"/>
      <c r="FDJ23" s="30"/>
      <c r="FDK23" s="30"/>
      <c r="FDL23" s="30"/>
      <c r="FDM23" s="30"/>
      <c r="FDN23" s="30"/>
      <c r="FDO23" s="30"/>
      <c r="FDP23" s="30"/>
      <c r="FDQ23" s="30"/>
      <c r="FDR23" s="30"/>
      <c r="FDS23" s="30"/>
      <c r="FDT23" s="30"/>
      <c r="FDU23" s="30"/>
      <c r="FDV23" s="30"/>
      <c r="FDW23" s="30"/>
      <c r="FDX23" s="30"/>
      <c r="FDY23" s="30"/>
      <c r="FDZ23" s="30"/>
      <c r="FEA23" s="30"/>
      <c r="FEB23" s="30"/>
      <c r="FEC23" s="30"/>
      <c r="FED23" s="30"/>
      <c r="FEE23" s="30"/>
      <c r="FEF23" s="30"/>
      <c r="FEG23" s="30"/>
      <c r="FEH23" s="30"/>
      <c r="FEI23" s="30"/>
      <c r="FEJ23" s="30"/>
      <c r="FEK23" s="30"/>
      <c r="FEL23" s="30"/>
      <c r="FEM23" s="30"/>
      <c r="FEN23" s="30"/>
      <c r="FEO23" s="30"/>
      <c r="FEP23" s="30"/>
      <c r="FEQ23" s="30"/>
      <c r="FER23" s="30"/>
      <c r="FES23" s="30"/>
      <c r="FET23" s="30"/>
      <c r="FEU23" s="30"/>
      <c r="FEV23" s="30"/>
      <c r="FEW23" s="30"/>
      <c r="FEX23" s="30"/>
      <c r="FEY23" s="30"/>
      <c r="FEZ23" s="30"/>
      <c r="FFA23" s="30"/>
      <c r="FFB23" s="30"/>
      <c r="FFC23" s="30"/>
      <c r="FFD23" s="30"/>
      <c r="FFE23" s="30"/>
      <c r="FFF23" s="30"/>
      <c r="FFG23" s="30"/>
      <c r="FFH23" s="30"/>
      <c r="FFI23" s="30"/>
      <c r="FFJ23" s="30"/>
      <c r="FFK23" s="30"/>
      <c r="FFL23" s="30"/>
      <c r="FFM23" s="30"/>
      <c r="FFN23" s="30"/>
      <c r="FFO23" s="30"/>
      <c r="FFP23" s="30"/>
      <c r="FFQ23" s="30"/>
      <c r="FFR23" s="30"/>
      <c r="FFS23" s="30"/>
      <c r="FFT23" s="30"/>
      <c r="FFU23" s="30"/>
      <c r="FFV23" s="30"/>
      <c r="FFW23" s="30"/>
      <c r="FFX23" s="30"/>
      <c r="FFY23" s="30"/>
      <c r="FFZ23" s="30"/>
      <c r="FGA23" s="30"/>
      <c r="FGB23" s="30"/>
      <c r="FGC23" s="30"/>
      <c r="FGD23" s="30"/>
      <c r="FGE23" s="30"/>
      <c r="FGF23" s="30"/>
      <c r="FGG23" s="30"/>
      <c r="FGH23" s="30"/>
      <c r="FGI23" s="30"/>
      <c r="FGJ23" s="30"/>
      <c r="FGK23" s="30"/>
      <c r="FGL23" s="30"/>
      <c r="FGM23" s="30"/>
      <c r="FGN23" s="30"/>
      <c r="FGO23" s="30"/>
      <c r="FGP23" s="30"/>
      <c r="FGQ23" s="30"/>
      <c r="FGR23" s="30"/>
      <c r="FGS23" s="30"/>
      <c r="FGT23" s="30"/>
      <c r="FGU23" s="30"/>
      <c r="FGV23" s="30"/>
      <c r="FGW23" s="30"/>
      <c r="FGX23" s="30"/>
      <c r="FGY23" s="30"/>
      <c r="FGZ23" s="30"/>
      <c r="FHA23" s="30"/>
      <c r="FHB23" s="30"/>
      <c r="FHC23" s="30"/>
      <c r="FHD23" s="30"/>
      <c r="FHE23" s="30"/>
      <c r="FHF23" s="30"/>
      <c r="FHG23" s="30"/>
      <c r="FHH23" s="30"/>
      <c r="FHI23" s="30"/>
      <c r="FHJ23" s="30"/>
      <c r="FHK23" s="30"/>
      <c r="FHL23" s="30"/>
      <c r="FHM23" s="30"/>
      <c r="FHN23" s="30"/>
      <c r="FHO23" s="30"/>
      <c r="FHP23" s="30"/>
      <c r="FHQ23" s="30"/>
      <c r="FHR23" s="30"/>
      <c r="FHS23" s="30"/>
      <c r="FHT23" s="30"/>
      <c r="FHU23" s="30"/>
      <c r="FHV23" s="30"/>
      <c r="FHW23" s="30"/>
      <c r="FHX23" s="30"/>
      <c r="FHY23" s="30"/>
      <c r="FHZ23" s="30"/>
      <c r="FIA23" s="30"/>
      <c r="FIB23" s="30"/>
      <c r="FIC23" s="30"/>
      <c r="FID23" s="30"/>
      <c r="FIE23" s="30"/>
      <c r="FIF23" s="30"/>
      <c r="FIG23" s="30"/>
      <c r="FIH23" s="30"/>
      <c r="FII23" s="30"/>
      <c r="FIJ23" s="30"/>
      <c r="FIK23" s="30"/>
      <c r="FIL23" s="30"/>
      <c r="FIM23" s="30"/>
      <c r="FIN23" s="30"/>
      <c r="FIO23" s="30"/>
      <c r="FIP23" s="30"/>
      <c r="FIQ23" s="30"/>
      <c r="FIR23" s="30"/>
      <c r="FIS23" s="30"/>
      <c r="FIT23" s="30"/>
      <c r="FIU23" s="30"/>
      <c r="FIV23" s="30"/>
      <c r="FIW23" s="30"/>
      <c r="FIX23" s="30"/>
      <c r="FIY23" s="30"/>
      <c r="FIZ23" s="30"/>
      <c r="FJA23" s="30"/>
      <c r="FJB23" s="30"/>
      <c r="FJC23" s="30"/>
      <c r="FJD23" s="30"/>
      <c r="FJE23" s="30"/>
      <c r="FJF23" s="30"/>
      <c r="FJG23" s="30"/>
      <c r="FJH23" s="30"/>
      <c r="FJI23" s="30"/>
      <c r="FJJ23" s="30"/>
      <c r="FJK23" s="30"/>
      <c r="FJL23" s="30"/>
      <c r="FJM23" s="30"/>
      <c r="FJN23" s="30"/>
      <c r="FJO23" s="30"/>
      <c r="FJP23" s="30"/>
      <c r="FJQ23" s="30"/>
      <c r="FJR23" s="30"/>
      <c r="FJS23" s="30"/>
      <c r="FJT23" s="30"/>
      <c r="FJU23" s="30"/>
      <c r="FJV23" s="30"/>
      <c r="FJW23" s="30"/>
      <c r="FJX23" s="30"/>
      <c r="FJY23" s="30"/>
      <c r="FJZ23" s="30"/>
      <c r="FKA23" s="30"/>
      <c r="FKB23" s="30"/>
      <c r="FKC23" s="30"/>
      <c r="FKD23" s="30"/>
      <c r="FKE23" s="30"/>
      <c r="FKF23" s="30"/>
      <c r="FKG23" s="30"/>
      <c r="FKH23" s="30"/>
      <c r="FKI23" s="30"/>
      <c r="FKJ23" s="30"/>
      <c r="FKK23" s="30"/>
      <c r="FKL23" s="30"/>
      <c r="FKM23" s="30"/>
      <c r="FKN23" s="30"/>
      <c r="FKO23" s="30"/>
      <c r="FKP23" s="30"/>
      <c r="FKQ23" s="30"/>
      <c r="FKR23" s="30"/>
      <c r="FKS23" s="30"/>
      <c r="FKT23" s="30"/>
      <c r="FKU23" s="30"/>
      <c r="FKV23" s="30"/>
      <c r="FKW23" s="30"/>
      <c r="FKX23" s="30"/>
      <c r="FKY23" s="30"/>
      <c r="FKZ23" s="30"/>
      <c r="FLA23" s="30"/>
      <c r="FLB23" s="30"/>
      <c r="FLC23" s="30"/>
      <c r="FLD23" s="30"/>
      <c r="FLE23" s="30"/>
      <c r="FLF23" s="30"/>
      <c r="FLG23" s="30"/>
      <c r="FLH23" s="30"/>
      <c r="FLI23" s="30"/>
      <c r="FLJ23" s="30"/>
      <c r="FLK23" s="30"/>
      <c r="FLL23" s="30"/>
      <c r="FLM23" s="30"/>
      <c r="FLN23" s="30"/>
      <c r="FLO23" s="30"/>
      <c r="FLP23" s="30"/>
      <c r="FLQ23" s="30"/>
      <c r="FLR23" s="30"/>
      <c r="FLS23" s="30"/>
      <c r="FLT23" s="30"/>
      <c r="FLU23" s="30"/>
      <c r="FLV23" s="30"/>
      <c r="FLW23" s="30"/>
      <c r="FLX23" s="30"/>
      <c r="FLY23" s="30"/>
      <c r="FLZ23" s="30"/>
      <c r="FMA23" s="30"/>
      <c r="FMB23" s="30"/>
      <c r="FMC23" s="30"/>
      <c r="FMD23" s="30"/>
      <c r="FME23" s="30"/>
      <c r="FMF23" s="30"/>
      <c r="FMG23" s="30"/>
      <c r="FMH23" s="30"/>
      <c r="FMI23" s="30"/>
      <c r="FMJ23" s="30"/>
      <c r="FMK23" s="30"/>
      <c r="FML23" s="30"/>
      <c r="FMM23" s="30"/>
      <c r="FMN23" s="30"/>
      <c r="FMO23" s="30"/>
      <c r="FMP23" s="30"/>
      <c r="FMQ23" s="30"/>
      <c r="FMR23" s="30"/>
      <c r="FMS23" s="30"/>
      <c r="FMT23" s="30"/>
      <c r="FMU23" s="30"/>
      <c r="FMV23" s="30"/>
      <c r="FMW23" s="30"/>
      <c r="FMX23" s="30"/>
      <c r="FMY23" s="30"/>
      <c r="FMZ23" s="30"/>
      <c r="FNA23" s="30"/>
      <c r="FNB23" s="30"/>
      <c r="FNC23" s="30"/>
      <c r="FND23" s="30"/>
      <c r="FNE23" s="30"/>
      <c r="FNF23" s="30"/>
      <c r="FNG23" s="30"/>
      <c r="FNH23" s="30"/>
      <c r="FNI23" s="30"/>
      <c r="FNJ23" s="30"/>
      <c r="FNK23" s="30"/>
      <c r="FNL23" s="30"/>
      <c r="FNM23" s="30"/>
      <c r="FNN23" s="30"/>
      <c r="FNO23" s="30"/>
      <c r="FNP23" s="30"/>
      <c r="FNQ23" s="30"/>
      <c r="FNR23" s="30"/>
      <c r="FNS23" s="30"/>
      <c r="FNT23" s="30"/>
      <c r="FNU23" s="30"/>
      <c r="FNV23" s="30"/>
      <c r="FNW23" s="30"/>
      <c r="FNX23" s="30"/>
      <c r="FNY23" s="30"/>
      <c r="FNZ23" s="30"/>
      <c r="FOA23" s="30"/>
      <c r="FOB23" s="30"/>
      <c r="FOC23" s="30"/>
      <c r="FOD23" s="30"/>
      <c r="FOE23" s="30"/>
      <c r="FOF23" s="30"/>
      <c r="FOG23" s="30"/>
      <c r="FOH23" s="30"/>
      <c r="FOI23" s="30"/>
      <c r="FOJ23" s="30"/>
      <c r="FOK23" s="30"/>
      <c r="FOL23" s="30"/>
      <c r="FOM23" s="30"/>
      <c r="FON23" s="30"/>
      <c r="FOO23" s="30"/>
      <c r="FOP23" s="30"/>
      <c r="FOQ23" s="30"/>
      <c r="FOR23" s="30"/>
      <c r="FOS23" s="30"/>
      <c r="FOT23" s="30"/>
      <c r="FOU23" s="30"/>
      <c r="FOV23" s="30"/>
      <c r="FOW23" s="30"/>
      <c r="FOX23" s="30"/>
      <c r="FOY23" s="30"/>
      <c r="FOZ23" s="30"/>
      <c r="FPA23" s="30"/>
      <c r="FPB23" s="30"/>
      <c r="FPC23" s="30"/>
      <c r="FPD23" s="30"/>
      <c r="FPE23" s="30"/>
      <c r="FPF23" s="30"/>
      <c r="FPG23" s="30"/>
      <c r="FPH23" s="30"/>
      <c r="FPI23" s="30"/>
      <c r="FPJ23" s="30"/>
      <c r="FPK23" s="30"/>
      <c r="FPL23" s="30"/>
      <c r="FPM23" s="30"/>
      <c r="FPN23" s="30"/>
      <c r="FPO23" s="30"/>
      <c r="FPP23" s="30"/>
      <c r="FPQ23" s="30"/>
      <c r="FPR23" s="30"/>
      <c r="FPS23" s="30"/>
      <c r="FPT23" s="30"/>
      <c r="FPU23" s="30"/>
      <c r="FPV23" s="30"/>
      <c r="FPW23" s="30"/>
      <c r="FPX23" s="30"/>
      <c r="FPY23" s="30"/>
      <c r="FPZ23" s="30"/>
      <c r="FQA23" s="30"/>
      <c r="FQB23" s="30"/>
      <c r="FQC23" s="30"/>
      <c r="FQD23" s="30"/>
      <c r="FQE23" s="30"/>
      <c r="FQF23" s="30"/>
      <c r="FQG23" s="30"/>
      <c r="FQH23" s="30"/>
      <c r="FQI23" s="30"/>
      <c r="FQJ23" s="30"/>
      <c r="FQK23" s="30"/>
      <c r="FQL23" s="30"/>
      <c r="FQM23" s="30"/>
      <c r="FQN23" s="30"/>
      <c r="FQO23" s="30"/>
      <c r="FQP23" s="30"/>
      <c r="FQQ23" s="30"/>
      <c r="FQR23" s="30"/>
      <c r="FQS23" s="30"/>
      <c r="FQT23" s="30"/>
      <c r="FQU23" s="30"/>
      <c r="FQV23" s="30"/>
      <c r="FQW23" s="30"/>
      <c r="FQX23" s="30"/>
      <c r="FQY23" s="30"/>
      <c r="FQZ23" s="30"/>
      <c r="FRA23" s="30"/>
      <c r="FRB23" s="30"/>
      <c r="FRC23" s="30"/>
      <c r="FRD23" s="30"/>
      <c r="FRE23" s="30"/>
      <c r="FRF23" s="30"/>
      <c r="FRG23" s="30"/>
      <c r="FRH23" s="30"/>
      <c r="FRI23" s="30"/>
      <c r="FRJ23" s="30"/>
      <c r="FRK23" s="30"/>
      <c r="FRL23" s="30"/>
      <c r="FRM23" s="30"/>
      <c r="FRN23" s="30"/>
      <c r="FRO23" s="30"/>
      <c r="FRP23" s="30"/>
      <c r="FRQ23" s="30"/>
      <c r="FRR23" s="30"/>
      <c r="FRS23" s="30"/>
      <c r="FRT23" s="30"/>
      <c r="FRU23" s="30"/>
      <c r="FRV23" s="30"/>
      <c r="FRW23" s="30"/>
      <c r="FRX23" s="30"/>
      <c r="FRY23" s="30"/>
      <c r="FRZ23" s="30"/>
      <c r="FSA23" s="30"/>
      <c r="FSB23" s="30"/>
      <c r="FSC23" s="30"/>
      <c r="FSD23" s="30"/>
      <c r="FSE23" s="30"/>
      <c r="FSF23" s="30"/>
      <c r="FSG23" s="30"/>
      <c r="FSH23" s="30"/>
      <c r="FSI23" s="30"/>
      <c r="FSJ23" s="30"/>
      <c r="FSK23" s="30"/>
      <c r="FSL23" s="30"/>
      <c r="FSM23" s="30"/>
      <c r="FSN23" s="30"/>
      <c r="FSO23" s="30"/>
      <c r="FSP23" s="30"/>
      <c r="FSQ23" s="30"/>
      <c r="FSR23" s="30"/>
      <c r="FSS23" s="30"/>
      <c r="FST23" s="30"/>
      <c r="FSU23" s="30"/>
      <c r="FSV23" s="30"/>
      <c r="FSW23" s="30"/>
      <c r="FSX23" s="30"/>
      <c r="FSY23" s="30"/>
      <c r="FSZ23" s="30"/>
      <c r="FTA23" s="30"/>
      <c r="FTB23" s="30"/>
      <c r="FTC23" s="30"/>
      <c r="FTD23" s="30"/>
      <c r="FTE23" s="30"/>
      <c r="FTF23" s="30"/>
      <c r="FTG23" s="30"/>
      <c r="FTH23" s="30"/>
      <c r="FTI23" s="30"/>
      <c r="FTJ23" s="30"/>
      <c r="FTK23" s="30"/>
      <c r="FTL23" s="30"/>
      <c r="FTM23" s="30"/>
      <c r="FTN23" s="30"/>
      <c r="FTO23" s="30"/>
      <c r="FTP23" s="30"/>
      <c r="FTQ23" s="30"/>
      <c r="FTR23" s="30"/>
      <c r="FTS23" s="30"/>
      <c r="FTT23" s="30"/>
      <c r="FTU23" s="30"/>
      <c r="FTV23" s="30"/>
      <c r="FTW23" s="30"/>
      <c r="FTX23" s="30"/>
      <c r="FTY23" s="30"/>
      <c r="FTZ23" s="30"/>
      <c r="FUA23" s="30"/>
      <c r="FUB23" s="30"/>
      <c r="FUC23" s="30"/>
      <c r="FUD23" s="30"/>
      <c r="FUE23" s="30"/>
      <c r="FUF23" s="30"/>
      <c r="FUG23" s="30"/>
      <c r="FUH23" s="30"/>
      <c r="FUI23" s="30"/>
      <c r="FUJ23" s="30"/>
      <c r="FUK23" s="30"/>
      <c r="FUL23" s="30"/>
      <c r="FUM23" s="30"/>
      <c r="FUN23" s="30"/>
      <c r="FUO23" s="30"/>
      <c r="FUP23" s="30"/>
      <c r="FUQ23" s="30"/>
      <c r="FUR23" s="30"/>
      <c r="FUS23" s="30"/>
      <c r="FUT23" s="30"/>
      <c r="FUU23" s="30"/>
      <c r="FUV23" s="30"/>
      <c r="FUW23" s="30"/>
      <c r="FUX23" s="30"/>
      <c r="FUY23" s="30"/>
      <c r="FUZ23" s="30"/>
      <c r="FVA23" s="30"/>
      <c r="FVB23" s="30"/>
      <c r="FVC23" s="30"/>
      <c r="FVD23" s="30"/>
      <c r="FVE23" s="30"/>
      <c r="FVF23" s="30"/>
      <c r="FVG23" s="30"/>
      <c r="FVH23" s="30"/>
      <c r="FVI23" s="30"/>
      <c r="FVJ23" s="30"/>
      <c r="FVK23" s="30"/>
      <c r="FVL23" s="30"/>
      <c r="FVM23" s="30"/>
      <c r="FVN23" s="30"/>
      <c r="FVO23" s="30"/>
      <c r="FVP23" s="30"/>
      <c r="FVQ23" s="30"/>
      <c r="FVR23" s="30"/>
      <c r="FVS23" s="30"/>
      <c r="FVT23" s="30"/>
      <c r="FVU23" s="30"/>
      <c r="FVV23" s="30"/>
      <c r="FVW23" s="30"/>
      <c r="FVX23" s="30"/>
      <c r="FVY23" s="30"/>
      <c r="FVZ23" s="30"/>
      <c r="FWA23" s="30"/>
      <c r="FWB23" s="30"/>
      <c r="FWC23" s="30"/>
      <c r="FWD23" s="30"/>
      <c r="FWE23" s="30"/>
      <c r="FWF23" s="30"/>
      <c r="FWG23" s="30"/>
      <c r="FWH23" s="30"/>
      <c r="FWI23" s="30"/>
      <c r="FWJ23" s="30"/>
      <c r="FWK23" s="30"/>
      <c r="FWL23" s="30"/>
      <c r="FWM23" s="30"/>
      <c r="FWN23" s="30"/>
      <c r="FWO23" s="30"/>
      <c r="FWP23" s="30"/>
      <c r="FWQ23" s="30"/>
      <c r="FWR23" s="30"/>
      <c r="FWS23" s="30"/>
      <c r="FWT23" s="30"/>
      <c r="FWU23" s="30"/>
      <c r="FWV23" s="30"/>
      <c r="FWW23" s="30"/>
      <c r="FWX23" s="30"/>
      <c r="FWY23" s="30"/>
      <c r="FWZ23" s="30"/>
      <c r="FXA23" s="30"/>
      <c r="FXB23" s="30"/>
      <c r="FXC23" s="30"/>
      <c r="FXD23" s="30"/>
      <c r="FXE23" s="30"/>
      <c r="FXF23" s="30"/>
      <c r="FXG23" s="30"/>
      <c r="FXH23" s="30"/>
      <c r="FXI23" s="30"/>
      <c r="FXJ23" s="30"/>
      <c r="FXK23" s="30"/>
      <c r="FXL23" s="30"/>
      <c r="FXM23" s="30"/>
      <c r="FXN23" s="30"/>
      <c r="FXO23" s="30"/>
      <c r="FXP23" s="30"/>
      <c r="FXQ23" s="30"/>
      <c r="FXR23" s="30"/>
      <c r="FXS23" s="30"/>
      <c r="FXT23" s="30"/>
      <c r="FXU23" s="30"/>
      <c r="FXV23" s="30"/>
      <c r="FXW23" s="30"/>
      <c r="FXX23" s="30"/>
      <c r="FXY23" s="30"/>
      <c r="FXZ23" s="30"/>
      <c r="FYA23" s="30"/>
      <c r="FYB23" s="30"/>
      <c r="FYC23" s="30"/>
      <c r="FYD23" s="30"/>
      <c r="FYE23" s="30"/>
      <c r="FYF23" s="30"/>
      <c r="FYG23" s="30"/>
      <c r="FYH23" s="30"/>
      <c r="FYI23" s="30"/>
      <c r="FYJ23" s="30"/>
      <c r="FYK23" s="30"/>
      <c r="FYL23" s="30"/>
      <c r="FYM23" s="30"/>
      <c r="FYN23" s="30"/>
      <c r="FYO23" s="30"/>
      <c r="FYP23" s="30"/>
      <c r="FYQ23" s="30"/>
      <c r="FYR23" s="30"/>
      <c r="FYS23" s="30"/>
      <c r="FYT23" s="30"/>
      <c r="FYU23" s="30"/>
      <c r="FYV23" s="30"/>
      <c r="FYW23" s="30"/>
      <c r="FYX23" s="30"/>
      <c r="FYY23" s="30"/>
      <c r="FYZ23" s="30"/>
      <c r="FZA23" s="30"/>
      <c r="FZB23" s="30"/>
      <c r="FZC23" s="30"/>
      <c r="FZD23" s="30"/>
      <c r="FZE23" s="30"/>
      <c r="FZF23" s="30"/>
      <c r="FZG23" s="30"/>
      <c r="FZH23" s="30"/>
      <c r="FZI23" s="30"/>
      <c r="FZJ23" s="30"/>
      <c r="FZK23" s="30"/>
      <c r="FZL23" s="30"/>
      <c r="FZM23" s="30"/>
      <c r="FZN23" s="30"/>
      <c r="FZO23" s="30"/>
      <c r="FZP23" s="30"/>
      <c r="FZQ23" s="30"/>
      <c r="FZR23" s="30"/>
      <c r="FZS23" s="30"/>
      <c r="FZT23" s="30"/>
      <c r="FZU23" s="30"/>
      <c r="FZV23" s="30"/>
      <c r="FZW23" s="30"/>
      <c r="FZX23" s="30"/>
      <c r="FZY23" s="30"/>
      <c r="FZZ23" s="30"/>
      <c r="GAA23" s="30"/>
      <c r="GAB23" s="30"/>
      <c r="GAC23" s="30"/>
      <c r="GAD23" s="30"/>
      <c r="GAE23" s="30"/>
      <c r="GAF23" s="30"/>
      <c r="GAG23" s="30"/>
      <c r="GAH23" s="30"/>
      <c r="GAI23" s="30"/>
      <c r="GAJ23" s="30"/>
      <c r="GAK23" s="30"/>
      <c r="GAL23" s="30"/>
      <c r="GAM23" s="30"/>
      <c r="GAN23" s="30"/>
      <c r="GAO23" s="30"/>
      <c r="GAP23" s="30"/>
      <c r="GAQ23" s="30"/>
      <c r="GAR23" s="30"/>
      <c r="GAS23" s="30"/>
      <c r="GAT23" s="30"/>
      <c r="GAU23" s="30"/>
      <c r="GAV23" s="30"/>
      <c r="GAW23" s="30"/>
      <c r="GAX23" s="30"/>
      <c r="GAY23" s="30"/>
      <c r="GAZ23" s="30"/>
      <c r="GBA23" s="30"/>
      <c r="GBB23" s="30"/>
      <c r="GBC23" s="30"/>
      <c r="GBD23" s="30"/>
      <c r="GBE23" s="30"/>
      <c r="GBF23" s="30"/>
      <c r="GBG23" s="30"/>
      <c r="GBH23" s="30"/>
      <c r="GBI23" s="30"/>
      <c r="GBJ23" s="30"/>
      <c r="GBK23" s="30"/>
      <c r="GBL23" s="30"/>
      <c r="GBM23" s="30"/>
      <c r="GBN23" s="30"/>
      <c r="GBO23" s="30"/>
      <c r="GBP23" s="30"/>
      <c r="GBQ23" s="30"/>
      <c r="GBR23" s="30"/>
      <c r="GBS23" s="30"/>
      <c r="GBT23" s="30"/>
      <c r="GBU23" s="30"/>
      <c r="GBV23" s="30"/>
      <c r="GBW23" s="30"/>
      <c r="GBX23" s="30"/>
      <c r="GBY23" s="30"/>
      <c r="GBZ23" s="30"/>
      <c r="GCA23" s="30"/>
      <c r="GCB23" s="30"/>
      <c r="GCC23" s="30"/>
      <c r="GCD23" s="30"/>
      <c r="GCE23" s="30"/>
      <c r="GCF23" s="30"/>
      <c r="GCG23" s="30"/>
      <c r="GCH23" s="30"/>
      <c r="GCI23" s="30"/>
      <c r="GCJ23" s="30"/>
      <c r="GCK23" s="30"/>
      <c r="GCL23" s="30"/>
      <c r="GCM23" s="30"/>
      <c r="GCN23" s="30"/>
      <c r="GCO23" s="30"/>
      <c r="GCP23" s="30"/>
      <c r="GCQ23" s="30"/>
      <c r="GCR23" s="30"/>
      <c r="GCS23" s="30"/>
      <c r="GCT23" s="30"/>
      <c r="GCU23" s="30"/>
      <c r="GCV23" s="30"/>
      <c r="GCW23" s="30"/>
      <c r="GCX23" s="30"/>
      <c r="GCY23" s="30"/>
      <c r="GCZ23" s="30"/>
      <c r="GDA23" s="30"/>
      <c r="GDB23" s="30"/>
      <c r="GDC23" s="30"/>
      <c r="GDD23" s="30"/>
      <c r="GDE23" s="30"/>
      <c r="GDF23" s="30"/>
      <c r="GDG23" s="30"/>
      <c r="GDH23" s="30"/>
      <c r="GDI23" s="30"/>
      <c r="GDJ23" s="30"/>
      <c r="GDK23" s="30"/>
      <c r="GDL23" s="30"/>
      <c r="GDM23" s="30"/>
      <c r="GDN23" s="30"/>
      <c r="GDO23" s="30"/>
      <c r="GDP23" s="30"/>
      <c r="GDQ23" s="30"/>
      <c r="GDR23" s="30"/>
      <c r="GDS23" s="30"/>
      <c r="GDT23" s="30"/>
      <c r="GDU23" s="30"/>
      <c r="GDV23" s="30"/>
      <c r="GDW23" s="30"/>
      <c r="GDX23" s="30"/>
      <c r="GDY23" s="30"/>
      <c r="GDZ23" s="30"/>
      <c r="GEA23" s="30"/>
      <c r="GEB23" s="30"/>
      <c r="GEC23" s="30"/>
      <c r="GED23" s="30"/>
      <c r="GEE23" s="30"/>
      <c r="GEF23" s="30"/>
      <c r="GEG23" s="30"/>
      <c r="GEH23" s="30"/>
      <c r="GEI23" s="30"/>
      <c r="GEJ23" s="30"/>
      <c r="GEK23" s="30"/>
      <c r="GEL23" s="30"/>
      <c r="GEM23" s="30"/>
      <c r="GEN23" s="30"/>
      <c r="GEO23" s="30"/>
      <c r="GEP23" s="30"/>
      <c r="GEQ23" s="30"/>
      <c r="GER23" s="30"/>
      <c r="GES23" s="30"/>
      <c r="GET23" s="30"/>
      <c r="GEU23" s="30"/>
      <c r="GEV23" s="30"/>
      <c r="GEW23" s="30"/>
      <c r="GEX23" s="30"/>
      <c r="GEY23" s="30"/>
      <c r="GEZ23" s="30"/>
      <c r="GFA23" s="30"/>
      <c r="GFB23" s="30"/>
      <c r="GFC23" s="30"/>
      <c r="GFD23" s="30"/>
      <c r="GFE23" s="30"/>
      <c r="GFF23" s="30"/>
      <c r="GFG23" s="30"/>
      <c r="GFH23" s="30"/>
      <c r="GFI23" s="30"/>
      <c r="GFJ23" s="30"/>
      <c r="GFK23" s="30"/>
      <c r="GFL23" s="30"/>
      <c r="GFM23" s="30"/>
      <c r="GFN23" s="30"/>
      <c r="GFO23" s="30"/>
      <c r="GFP23" s="30"/>
      <c r="GFQ23" s="30"/>
      <c r="GFR23" s="30"/>
      <c r="GFS23" s="30"/>
      <c r="GFT23" s="30"/>
      <c r="GFU23" s="30"/>
      <c r="GFV23" s="30"/>
      <c r="GFW23" s="30"/>
      <c r="GFX23" s="30"/>
      <c r="GFY23" s="30"/>
      <c r="GFZ23" s="30"/>
      <c r="GGA23" s="30"/>
      <c r="GGB23" s="30"/>
      <c r="GGC23" s="30"/>
      <c r="GGD23" s="30"/>
      <c r="GGE23" s="30"/>
      <c r="GGF23" s="30"/>
      <c r="GGG23" s="30"/>
      <c r="GGH23" s="30"/>
      <c r="GGI23" s="30"/>
      <c r="GGJ23" s="30"/>
      <c r="GGK23" s="30"/>
      <c r="GGL23" s="30"/>
      <c r="GGM23" s="30"/>
      <c r="GGN23" s="30"/>
      <c r="GGO23" s="30"/>
      <c r="GGP23" s="30"/>
      <c r="GGQ23" s="30"/>
      <c r="GGR23" s="30"/>
      <c r="GGS23" s="30"/>
      <c r="GGT23" s="30"/>
      <c r="GGU23" s="30"/>
      <c r="GGV23" s="30"/>
      <c r="GGW23" s="30"/>
      <c r="GGX23" s="30"/>
      <c r="GGY23" s="30"/>
      <c r="GGZ23" s="30"/>
      <c r="GHA23" s="30"/>
      <c r="GHB23" s="30"/>
      <c r="GHC23" s="30"/>
      <c r="GHD23" s="30"/>
      <c r="GHE23" s="30"/>
      <c r="GHF23" s="30"/>
      <c r="GHG23" s="30"/>
      <c r="GHH23" s="30"/>
      <c r="GHI23" s="30"/>
      <c r="GHJ23" s="30"/>
      <c r="GHK23" s="30"/>
      <c r="GHL23" s="30"/>
      <c r="GHM23" s="30"/>
      <c r="GHN23" s="30"/>
      <c r="GHO23" s="30"/>
      <c r="GHP23" s="30"/>
      <c r="GHQ23" s="30"/>
      <c r="GHR23" s="30"/>
      <c r="GHS23" s="30"/>
      <c r="GHT23" s="30"/>
      <c r="GHU23" s="30"/>
      <c r="GHV23" s="30"/>
      <c r="GHW23" s="30"/>
      <c r="GHX23" s="30"/>
      <c r="GHY23" s="30"/>
      <c r="GHZ23" s="30"/>
      <c r="GIA23" s="30"/>
      <c r="GIB23" s="30"/>
      <c r="GIC23" s="30"/>
      <c r="GID23" s="30"/>
      <c r="GIE23" s="30"/>
      <c r="GIF23" s="30"/>
      <c r="GIG23" s="30"/>
      <c r="GIH23" s="30"/>
      <c r="GII23" s="30"/>
      <c r="GIJ23" s="30"/>
      <c r="GIK23" s="30"/>
      <c r="GIL23" s="30"/>
      <c r="GIM23" s="30"/>
      <c r="GIN23" s="30"/>
      <c r="GIO23" s="30"/>
      <c r="GIP23" s="30"/>
      <c r="GIQ23" s="30"/>
      <c r="GIR23" s="30"/>
      <c r="GIS23" s="30"/>
      <c r="GIT23" s="30"/>
      <c r="GIU23" s="30"/>
      <c r="GIV23" s="30"/>
      <c r="GIW23" s="30"/>
      <c r="GIX23" s="30"/>
      <c r="GIY23" s="30"/>
      <c r="GIZ23" s="30"/>
      <c r="GJA23" s="30"/>
      <c r="GJB23" s="30"/>
      <c r="GJC23" s="30"/>
      <c r="GJD23" s="30"/>
      <c r="GJE23" s="30"/>
      <c r="GJF23" s="30"/>
      <c r="GJG23" s="30"/>
      <c r="GJH23" s="30"/>
      <c r="GJI23" s="30"/>
      <c r="GJJ23" s="30"/>
      <c r="GJK23" s="30"/>
      <c r="GJL23" s="30"/>
      <c r="GJM23" s="30"/>
      <c r="GJN23" s="30"/>
      <c r="GJO23" s="30"/>
      <c r="GJP23" s="30"/>
      <c r="GJQ23" s="30"/>
      <c r="GJR23" s="30"/>
      <c r="GJS23" s="30"/>
      <c r="GJT23" s="30"/>
      <c r="GJU23" s="30"/>
      <c r="GJV23" s="30"/>
      <c r="GJW23" s="30"/>
      <c r="GJX23" s="30"/>
      <c r="GJY23" s="30"/>
      <c r="GJZ23" s="30"/>
      <c r="GKA23" s="30"/>
      <c r="GKB23" s="30"/>
      <c r="GKC23" s="30"/>
      <c r="GKD23" s="30"/>
      <c r="GKE23" s="30"/>
      <c r="GKF23" s="30"/>
      <c r="GKG23" s="30"/>
      <c r="GKH23" s="30"/>
      <c r="GKI23" s="30"/>
      <c r="GKJ23" s="30"/>
      <c r="GKK23" s="30"/>
      <c r="GKL23" s="30"/>
      <c r="GKM23" s="30"/>
      <c r="GKN23" s="30"/>
      <c r="GKO23" s="30"/>
      <c r="GKP23" s="30"/>
      <c r="GKQ23" s="30"/>
      <c r="GKR23" s="30"/>
      <c r="GKS23" s="30"/>
      <c r="GKT23" s="30"/>
      <c r="GKU23" s="30"/>
      <c r="GKV23" s="30"/>
      <c r="GKW23" s="30"/>
      <c r="GKX23" s="30"/>
      <c r="GKY23" s="30"/>
      <c r="GKZ23" s="30"/>
      <c r="GLA23" s="30"/>
      <c r="GLB23" s="30"/>
      <c r="GLC23" s="30"/>
      <c r="GLD23" s="30"/>
      <c r="GLE23" s="30"/>
      <c r="GLF23" s="30"/>
      <c r="GLG23" s="30"/>
      <c r="GLH23" s="30"/>
      <c r="GLI23" s="30"/>
      <c r="GLJ23" s="30"/>
      <c r="GLK23" s="30"/>
      <c r="GLL23" s="30"/>
      <c r="GLM23" s="30"/>
      <c r="GLN23" s="30"/>
      <c r="GLO23" s="30"/>
      <c r="GLP23" s="30"/>
      <c r="GLQ23" s="30"/>
      <c r="GLR23" s="30"/>
      <c r="GLS23" s="30"/>
      <c r="GLT23" s="30"/>
      <c r="GLU23" s="30"/>
      <c r="GLV23" s="30"/>
      <c r="GLW23" s="30"/>
      <c r="GLX23" s="30"/>
      <c r="GLY23" s="30"/>
      <c r="GLZ23" s="30"/>
      <c r="GMA23" s="30"/>
      <c r="GMB23" s="30"/>
      <c r="GMC23" s="30"/>
      <c r="GMD23" s="30"/>
      <c r="GME23" s="30"/>
      <c r="GMF23" s="30"/>
      <c r="GMG23" s="30"/>
      <c r="GMH23" s="30"/>
      <c r="GMI23" s="30"/>
      <c r="GMJ23" s="30"/>
      <c r="GMK23" s="30"/>
      <c r="GML23" s="30"/>
      <c r="GMM23" s="30"/>
      <c r="GMN23" s="30"/>
      <c r="GMO23" s="30"/>
      <c r="GMP23" s="30"/>
      <c r="GMQ23" s="30"/>
      <c r="GMR23" s="30"/>
      <c r="GMS23" s="30"/>
      <c r="GMT23" s="30"/>
      <c r="GMU23" s="30"/>
      <c r="GMV23" s="30"/>
      <c r="GMW23" s="30"/>
      <c r="GMX23" s="30"/>
      <c r="GMY23" s="30"/>
      <c r="GMZ23" s="30"/>
      <c r="GNA23" s="30"/>
      <c r="GNB23" s="30"/>
      <c r="GNC23" s="30"/>
      <c r="GND23" s="30"/>
      <c r="GNE23" s="30"/>
      <c r="GNF23" s="30"/>
      <c r="GNG23" s="30"/>
      <c r="GNH23" s="30"/>
      <c r="GNI23" s="30"/>
      <c r="GNJ23" s="30"/>
      <c r="GNK23" s="30"/>
      <c r="GNL23" s="30"/>
      <c r="GNM23" s="30"/>
      <c r="GNN23" s="30"/>
      <c r="GNO23" s="30"/>
      <c r="GNP23" s="30"/>
      <c r="GNQ23" s="30"/>
      <c r="GNR23" s="30"/>
      <c r="GNS23" s="30"/>
      <c r="GNT23" s="30"/>
      <c r="GNU23" s="30"/>
      <c r="GNV23" s="30"/>
      <c r="GNW23" s="30"/>
      <c r="GNX23" s="30"/>
      <c r="GNY23" s="30"/>
      <c r="GNZ23" s="30"/>
      <c r="GOA23" s="30"/>
      <c r="GOB23" s="30"/>
      <c r="GOC23" s="30"/>
      <c r="GOD23" s="30"/>
      <c r="GOE23" s="30"/>
      <c r="GOF23" s="30"/>
      <c r="GOG23" s="30"/>
      <c r="GOH23" s="30"/>
      <c r="GOI23" s="30"/>
      <c r="GOJ23" s="30"/>
      <c r="GOK23" s="30"/>
      <c r="GOL23" s="30"/>
      <c r="GOM23" s="30"/>
      <c r="GON23" s="30"/>
      <c r="GOO23" s="30"/>
      <c r="GOP23" s="30"/>
      <c r="GOQ23" s="30"/>
      <c r="GOR23" s="30"/>
      <c r="GOS23" s="30"/>
      <c r="GOT23" s="30"/>
      <c r="GOU23" s="30"/>
      <c r="GOV23" s="30"/>
      <c r="GOW23" s="30"/>
      <c r="GOX23" s="30"/>
      <c r="GOY23" s="30"/>
      <c r="GOZ23" s="30"/>
      <c r="GPA23" s="30"/>
      <c r="GPB23" s="30"/>
      <c r="GPC23" s="30"/>
      <c r="GPD23" s="30"/>
      <c r="GPE23" s="30"/>
      <c r="GPF23" s="30"/>
      <c r="GPG23" s="30"/>
      <c r="GPH23" s="30"/>
      <c r="GPI23" s="30"/>
      <c r="GPJ23" s="30"/>
      <c r="GPK23" s="30"/>
      <c r="GPL23" s="30"/>
      <c r="GPM23" s="30"/>
      <c r="GPN23" s="30"/>
      <c r="GPO23" s="30"/>
      <c r="GPP23" s="30"/>
      <c r="GPQ23" s="30"/>
      <c r="GPR23" s="30"/>
      <c r="GPS23" s="30"/>
      <c r="GPT23" s="30"/>
      <c r="GPU23" s="30"/>
      <c r="GPV23" s="30"/>
      <c r="GPW23" s="30"/>
      <c r="GPX23" s="30"/>
      <c r="GPY23" s="30"/>
      <c r="GPZ23" s="30"/>
      <c r="GQA23" s="30"/>
      <c r="GQB23" s="30"/>
      <c r="GQC23" s="30"/>
      <c r="GQD23" s="30"/>
      <c r="GQE23" s="30"/>
      <c r="GQF23" s="30"/>
      <c r="GQG23" s="30"/>
      <c r="GQH23" s="30"/>
      <c r="GQI23" s="30"/>
      <c r="GQJ23" s="30"/>
      <c r="GQK23" s="30"/>
      <c r="GQL23" s="30"/>
      <c r="GQM23" s="30"/>
      <c r="GQN23" s="30"/>
      <c r="GQO23" s="30"/>
      <c r="GQP23" s="30"/>
      <c r="GQQ23" s="30"/>
      <c r="GQR23" s="30"/>
      <c r="GQS23" s="30"/>
      <c r="GQT23" s="30"/>
      <c r="GQU23" s="30"/>
      <c r="GQV23" s="30"/>
      <c r="GQW23" s="30"/>
      <c r="GQX23" s="30"/>
      <c r="GQY23" s="30"/>
      <c r="GQZ23" s="30"/>
      <c r="GRA23" s="30"/>
      <c r="GRB23" s="30"/>
      <c r="GRC23" s="30"/>
      <c r="GRD23" s="30"/>
      <c r="GRE23" s="30"/>
      <c r="GRF23" s="30"/>
      <c r="GRG23" s="30"/>
      <c r="GRH23" s="30"/>
      <c r="GRI23" s="30"/>
      <c r="GRJ23" s="30"/>
      <c r="GRK23" s="30"/>
      <c r="GRL23" s="30"/>
      <c r="GRM23" s="30"/>
      <c r="GRN23" s="30"/>
      <c r="GRO23" s="30"/>
      <c r="GRP23" s="30"/>
      <c r="GRQ23" s="30"/>
      <c r="GRR23" s="30"/>
      <c r="GRS23" s="30"/>
      <c r="GRT23" s="30"/>
      <c r="GRU23" s="30"/>
      <c r="GRV23" s="30"/>
      <c r="GRW23" s="30"/>
      <c r="GRX23" s="30"/>
      <c r="GRY23" s="30"/>
      <c r="GRZ23" s="30"/>
      <c r="GSA23" s="30"/>
      <c r="GSB23" s="30"/>
      <c r="GSC23" s="30"/>
      <c r="GSD23" s="30"/>
      <c r="GSE23" s="30"/>
      <c r="GSF23" s="30"/>
      <c r="GSG23" s="30"/>
      <c r="GSH23" s="30"/>
      <c r="GSI23" s="30"/>
      <c r="GSJ23" s="30"/>
      <c r="GSK23" s="30"/>
      <c r="GSL23" s="30"/>
      <c r="GSM23" s="30"/>
      <c r="GSN23" s="30"/>
      <c r="GSO23" s="30"/>
      <c r="GSP23" s="30"/>
      <c r="GSQ23" s="30"/>
      <c r="GSR23" s="30"/>
      <c r="GSS23" s="30"/>
      <c r="GST23" s="30"/>
      <c r="GSU23" s="30"/>
      <c r="GSV23" s="30"/>
      <c r="GSW23" s="30"/>
      <c r="GSX23" s="30"/>
      <c r="GSY23" s="30"/>
      <c r="GSZ23" s="30"/>
      <c r="GTA23" s="30"/>
      <c r="GTB23" s="30"/>
      <c r="GTC23" s="30"/>
      <c r="GTD23" s="30"/>
      <c r="GTE23" s="30"/>
      <c r="GTF23" s="30"/>
      <c r="GTG23" s="30"/>
      <c r="GTH23" s="30"/>
      <c r="GTI23" s="30"/>
      <c r="GTJ23" s="30"/>
      <c r="GTK23" s="30"/>
      <c r="GTL23" s="30"/>
      <c r="GTM23" s="30"/>
      <c r="GTN23" s="30"/>
      <c r="GTO23" s="30"/>
      <c r="GTP23" s="30"/>
      <c r="GTQ23" s="30"/>
      <c r="GTR23" s="30"/>
      <c r="GTS23" s="30"/>
      <c r="GTT23" s="30"/>
      <c r="GTU23" s="30"/>
      <c r="GTV23" s="30"/>
      <c r="GTW23" s="30"/>
      <c r="GTX23" s="30"/>
      <c r="GTY23" s="30"/>
      <c r="GTZ23" s="30"/>
      <c r="GUA23" s="30"/>
      <c r="GUB23" s="30"/>
      <c r="GUC23" s="30"/>
      <c r="GUD23" s="30"/>
      <c r="GUE23" s="30"/>
      <c r="GUF23" s="30"/>
      <c r="GUG23" s="30"/>
      <c r="GUH23" s="30"/>
      <c r="GUI23" s="30"/>
      <c r="GUJ23" s="30"/>
      <c r="GUK23" s="30"/>
      <c r="GUL23" s="30"/>
      <c r="GUM23" s="30"/>
      <c r="GUN23" s="30"/>
      <c r="GUO23" s="30"/>
      <c r="GUP23" s="30"/>
      <c r="GUQ23" s="30"/>
      <c r="GUR23" s="30"/>
      <c r="GUS23" s="30"/>
      <c r="GUT23" s="30"/>
      <c r="GUU23" s="30"/>
      <c r="GUV23" s="30"/>
      <c r="GUW23" s="30"/>
      <c r="GUX23" s="30"/>
      <c r="GUY23" s="30"/>
      <c r="GUZ23" s="30"/>
      <c r="GVA23" s="30"/>
      <c r="GVB23" s="30"/>
      <c r="GVC23" s="30"/>
      <c r="GVD23" s="30"/>
      <c r="GVE23" s="30"/>
      <c r="GVF23" s="30"/>
      <c r="GVG23" s="30"/>
      <c r="GVH23" s="30"/>
      <c r="GVI23" s="30"/>
      <c r="GVJ23" s="30"/>
      <c r="GVK23" s="30"/>
      <c r="GVL23" s="30"/>
      <c r="GVM23" s="30"/>
      <c r="GVN23" s="30"/>
      <c r="GVO23" s="30"/>
      <c r="GVP23" s="30"/>
      <c r="GVQ23" s="30"/>
      <c r="GVR23" s="30"/>
      <c r="GVS23" s="30"/>
      <c r="GVT23" s="30"/>
      <c r="GVU23" s="30"/>
      <c r="GVV23" s="30"/>
      <c r="GVW23" s="30"/>
      <c r="GVX23" s="30"/>
      <c r="GVY23" s="30"/>
      <c r="GVZ23" s="30"/>
      <c r="GWA23" s="30"/>
      <c r="GWB23" s="30"/>
      <c r="GWC23" s="30"/>
      <c r="GWD23" s="30"/>
      <c r="GWE23" s="30"/>
      <c r="GWF23" s="30"/>
      <c r="GWG23" s="30"/>
      <c r="GWH23" s="30"/>
      <c r="GWI23" s="30"/>
      <c r="GWJ23" s="30"/>
      <c r="GWK23" s="30"/>
      <c r="GWL23" s="30"/>
      <c r="GWM23" s="30"/>
      <c r="GWN23" s="30"/>
      <c r="GWO23" s="30"/>
      <c r="GWP23" s="30"/>
      <c r="GWQ23" s="30"/>
      <c r="GWR23" s="30"/>
      <c r="GWS23" s="30"/>
      <c r="GWT23" s="30"/>
      <c r="GWU23" s="30"/>
      <c r="GWV23" s="30"/>
      <c r="GWW23" s="30"/>
      <c r="GWX23" s="30"/>
      <c r="GWY23" s="30"/>
      <c r="GWZ23" s="30"/>
      <c r="GXA23" s="30"/>
      <c r="GXB23" s="30"/>
      <c r="GXC23" s="30"/>
      <c r="GXD23" s="30"/>
      <c r="GXE23" s="30"/>
      <c r="GXF23" s="30"/>
      <c r="GXG23" s="30"/>
      <c r="GXH23" s="30"/>
      <c r="GXI23" s="30"/>
      <c r="GXJ23" s="30"/>
      <c r="GXK23" s="30"/>
      <c r="GXL23" s="30"/>
      <c r="GXM23" s="30"/>
      <c r="GXN23" s="30"/>
      <c r="GXO23" s="30"/>
      <c r="GXP23" s="30"/>
      <c r="GXQ23" s="30"/>
      <c r="GXR23" s="30"/>
      <c r="GXS23" s="30"/>
      <c r="GXT23" s="30"/>
      <c r="GXU23" s="30"/>
      <c r="GXV23" s="30"/>
      <c r="GXW23" s="30"/>
      <c r="GXX23" s="30"/>
      <c r="GXY23" s="30"/>
      <c r="GXZ23" s="30"/>
      <c r="GYA23" s="30"/>
      <c r="GYB23" s="30"/>
      <c r="GYC23" s="30"/>
      <c r="GYD23" s="30"/>
      <c r="GYE23" s="30"/>
      <c r="GYF23" s="30"/>
      <c r="GYG23" s="30"/>
      <c r="GYH23" s="30"/>
      <c r="GYI23" s="30"/>
      <c r="GYJ23" s="30"/>
      <c r="GYK23" s="30"/>
      <c r="GYL23" s="30"/>
      <c r="GYM23" s="30"/>
      <c r="GYN23" s="30"/>
      <c r="GYO23" s="30"/>
      <c r="GYP23" s="30"/>
      <c r="GYQ23" s="30"/>
      <c r="GYR23" s="30"/>
      <c r="GYS23" s="30"/>
      <c r="GYT23" s="30"/>
      <c r="GYU23" s="30"/>
      <c r="GYV23" s="30"/>
      <c r="GYW23" s="30"/>
      <c r="GYX23" s="30"/>
      <c r="GYY23" s="30"/>
      <c r="GYZ23" s="30"/>
      <c r="GZA23" s="30"/>
      <c r="GZB23" s="30"/>
      <c r="GZC23" s="30"/>
      <c r="GZD23" s="30"/>
      <c r="GZE23" s="30"/>
      <c r="GZF23" s="30"/>
      <c r="GZG23" s="30"/>
      <c r="GZH23" s="30"/>
      <c r="GZI23" s="30"/>
      <c r="GZJ23" s="30"/>
      <c r="GZK23" s="30"/>
      <c r="GZL23" s="30"/>
      <c r="GZM23" s="30"/>
      <c r="GZN23" s="30"/>
      <c r="GZO23" s="30"/>
      <c r="GZP23" s="30"/>
      <c r="GZQ23" s="30"/>
      <c r="GZR23" s="30"/>
      <c r="GZS23" s="30"/>
      <c r="GZT23" s="30"/>
      <c r="GZU23" s="30"/>
      <c r="GZV23" s="30"/>
      <c r="GZW23" s="30"/>
      <c r="GZX23" s="30"/>
      <c r="GZY23" s="30"/>
      <c r="GZZ23" s="30"/>
      <c r="HAA23" s="30"/>
      <c r="HAB23" s="30"/>
      <c r="HAC23" s="30"/>
      <c r="HAD23" s="30"/>
      <c r="HAE23" s="30"/>
      <c r="HAF23" s="30"/>
      <c r="HAG23" s="30"/>
      <c r="HAH23" s="30"/>
      <c r="HAI23" s="30"/>
      <c r="HAJ23" s="30"/>
      <c r="HAK23" s="30"/>
      <c r="HAL23" s="30"/>
      <c r="HAM23" s="30"/>
      <c r="HAN23" s="30"/>
      <c r="HAO23" s="30"/>
      <c r="HAP23" s="30"/>
      <c r="HAQ23" s="30"/>
      <c r="HAR23" s="30"/>
      <c r="HAS23" s="30"/>
      <c r="HAT23" s="30"/>
      <c r="HAU23" s="30"/>
      <c r="HAV23" s="30"/>
      <c r="HAW23" s="30"/>
      <c r="HAX23" s="30"/>
      <c r="HAY23" s="30"/>
      <c r="HAZ23" s="30"/>
      <c r="HBA23" s="30"/>
      <c r="HBB23" s="30"/>
      <c r="HBC23" s="30"/>
      <c r="HBD23" s="30"/>
      <c r="HBE23" s="30"/>
      <c r="HBF23" s="30"/>
      <c r="HBG23" s="30"/>
      <c r="HBH23" s="30"/>
      <c r="HBI23" s="30"/>
      <c r="HBJ23" s="30"/>
      <c r="HBK23" s="30"/>
      <c r="HBL23" s="30"/>
      <c r="HBM23" s="30"/>
      <c r="HBN23" s="30"/>
      <c r="HBO23" s="30"/>
      <c r="HBP23" s="30"/>
      <c r="HBQ23" s="30"/>
      <c r="HBR23" s="30"/>
      <c r="HBS23" s="30"/>
      <c r="HBT23" s="30"/>
      <c r="HBU23" s="30"/>
      <c r="HBV23" s="30"/>
      <c r="HBW23" s="30"/>
      <c r="HBX23" s="30"/>
      <c r="HBY23" s="30"/>
      <c r="HBZ23" s="30"/>
      <c r="HCA23" s="30"/>
      <c r="HCB23" s="30"/>
      <c r="HCC23" s="30"/>
      <c r="HCD23" s="30"/>
      <c r="HCE23" s="30"/>
      <c r="HCF23" s="30"/>
      <c r="HCG23" s="30"/>
      <c r="HCH23" s="30"/>
      <c r="HCI23" s="30"/>
      <c r="HCJ23" s="30"/>
      <c r="HCK23" s="30"/>
      <c r="HCL23" s="30"/>
      <c r="HCM23" s="30"/>
      <c r="HCN23" s="30"/>
      <c r="HCO23" s="30"/>
      <c r="HCP23" s="30"/>
      <c r="HCQ23" s="30"/>
      <c r="HCR23" s="30"/>
      <c r="HCS23" s="30"/>
      <c r="HCT23" s="30"/>
      <c r="HCU23" s="30"/>
      <c r="HCV23" s="30"/>
      <c r="HCW23" s="30"/>
      <c r="HCX23" s="30"/>
      <c r="HCY23" s="30"/>
      <c r="HCZ23" s="30"/>
      <c r="HDA23" s="30"/>
      <c r="HDB23" s="30"/>
      <c r="HDC23" s="30"/>
      <c r="HDD23" s="30"/>
      <c r="HDE23" s="30"/>
      <c r="HDF23" s="30"/>
      <c r="HDG23" s="30"/>
      <c r="HDH23" s="30"/>
      <c r="HDI23" s="30"/>
      <c r="HDJ23" s="30"/>
      <c r="HDK23" s="30"/>
      <c r="HDL23" s="30"/>
      <c r="HDM23" s="30"/>
      <c r="HDN23" s="30"/>
      <c r="HDO23" s="30"/>
      <c r="HDP23" s="30"/>
      <c r="HDQ23" s="30"/>
      <c r="HDR23" s="30"/>
      <c r="HDS23" s="30"/>
      <c r="HDT23" s="30"/>
      <c r="HDU23" s="30"/>
      <c r="HDV23" s="30"/>
      <c r="HDW23" s="30"/>
      <c r="HDX23" s="30"/>
      <c r="HDY23" s="30"/>
      <c r="HDZ23" s="30"/>
      <c r="HEA23" s="30"/>
      <c r="HEB23" s="30"/>
      <c r="HEC23" s="30"/>
      <c r="HED23" s="30"/>
      <c r="HEE23" s="30"/>
      <c r="HEF23" s="30"/>
      <c r="HEG23" s="30"/>
      <c r="HEH23" s="30"/>
      <c r="HEI23" s="30"/>
      <c r="HEJ23" s="30"/>
      <c r="HEK23" s="30"/>
      <c r="HEL23" s="30"/>
      <c r="HEM23" s="30"/>
      <c r="HEN23" s="30"/>
      <c r="HEO23" s="30"/>
      <c r="HEP23" s="30"/>
      <c r="HEQ23" s="30"/>
      <c r="HER23" s="30"/>
      <c r="HES23" s="30"/>
      <c r="HET23" s="30"/>
      <c r="HEU23" s="30"/>
      <c r="HEV23" s="30"/>
      <c r="HEW23" s="30"/>
      <c r="HEX23" s="30"/>
      <c r="HEY23" s="30"/>
      <c r="HEZ23" s="30"/>
      <c r="HFA23" s="30"/>
      <c r="HFB23" s="30"/>
      <c r="HFC23" s="30"/>
      <c r="HFD23" s="30"/>
      <c r="HFE23" s="30"/>
      <c r="HFF23" s="30"/>
      <c r="HFG23" s="30"/>
      <c r="HFH23" s="30"/>
      <c r="HFI23" s="30"/>
      <c r="HFJ23" s="30"/>
      <c r="HFK23" s="30"/>
      <c r="HFL23" s="30"/>
      <c r="HFM23" s="30"/>
      <c r="HFN23" s="30"/>
      <c r="HFO23" s="30"/>
      <c r="HFP23" s="30"/>
      <c r="HFQ23" s="30"/>
      <c r="HFR23" s="30"/>
      <c r="HFS23" s="30"/>
      <c r="HFT23" s="30"/>
      <c r="HFU23" s="30"/>
      <c r="HFV23" s="30"/>
      <c r="HFW23" s="30"/>
      <c r="HFX23" s="30"/>
      <c r="HFY23" s="30"/>
      <c r="HFZ23" s="30"/>
      <c r="HGA23" s="30"/>
      <c r="HGB23" s="30"/>
      <c r="HGC23" s="30"/>
      <c r="HGD23" s="30"/>
      <c r="HGE23" s="30"/>
      <c r="HGF23" s="30"/>
      <c r="HGG23" s="30"/>
      <c r="HGH23" s="30"/>
      <c r="HGI23" s="30"/>
      <c r="HGJ23" s="30"/>
      <c r="HGK23" s="30"/>
      <c r="HGL23" s="30"/>
      <c r="HGM23" s="30"/>
      <c r="HGN23" s="30"/>
      <c r="HGO23" s="30"/>
      <c r="HGP23" s="30"/>
      <c r="HGQ23" s="30"/>
      <c r="HGR23" s="30"/>
      <c r="HGS23" s="30"/>
      <c r="HGT23" s="30"/>
      <c r="HGU23" s="30"/>
      <c r="HGV23" s="30"/>
      <c r="HGW23" s="30"/>
      <c r="HGX23" s="30"/>
      <c r="HGY23" s="30"/>
      <c r="HGZ23" s="30"/>
      <c r="HHA23" s="30"/>
      <c r="HHB23" s="30"/>
      <c r="HHC23" s="30"/>
      <c r="HHD23" s="30"/>
      <c r="HHE23" s="30"/>
      <c r="HHF23" s="30"/>
      <c r="HHG23" s="30"/>
      <c r="HHH23" s="30"/>
      <c r="HHI23" s="30"/>
      <c r="HHJ23" s="30"/>
      <c r="HHK23" s="30"/>
      <c r="HHL23" s="30"/>
      <c r="HHM23" s="30"/>
      <c r="HHN23" s="30"/>
      <c r="HHO23" s="30"/>
      <c r="HHP23" s="30"/>
      <c r="HHQ23" s="30"/>
      <c r="HHR23" s="30"/>
      <c r="HHS23" s="30"/>
      <c r="HHT23" s="30"/>
      <c r="HHU23" s="30"/>
      <c r="HHV23" s="30"/>
      <c r="HHW23" s="30"/>
      <c r="HHX23" s="30"/>
      <c r="HHY23" s="30"/>
      <c r="HHZ23" s="30"/>
      <c r="HIA23" s="30"/>
      <c r="HIB23" s="30"/>
      <c r="HIC23" s="30"/>
      <c r="HID23" s="30"/>
      <c r="HIE23" s="30"/>
      <c r="HIF23" s="30"/>
      <c r="HIG23" s="30"/>
      <c r="HIH23" s="30"/>
      <c r="HII23" s="30"/>
      <c r="HIJ23" s="30"/>
      <c r="HIK23" s="30"/>
      <c r="HIL23" s="30"/>
      <c r="HIM23" s="30"/>
      <c r="HIN23" s="30"/>
      <c r="HIO23" s="30"/>
      <c r="HIP23" s="30"/>
      <c r="HIQ23" s="30"/>
      <c r="HIR23" s="30"/>
      <c r="HIS23" s="30"/>
      <c r="HIT23" s="30"/>
      <c r="HIU23" s="30"/>
      <c r="HIV23" s="30"/>
      <c r="HIW23" s="30"/>
      <c r="HIX23" s="30"/>
      <c r="HIY23" s="30"/>
      <c r="HIZ23" s="30"/>
      <c r="HJA23" s="30"/>
      <c r="HJB23" s="30"/>
      <c r="HJC23" s="30"/>
      <c r="HJD23" s="30"/>
      <c r="HJE23" s="30"/>
      <c r="HJF23" s="30"/>
      <c r="HJG23" s="30"/>
      <c r="HJH23" s="30"/>
      <c r="HJI23" s="30"/>
      <c r="HJJ23" s="30"/>
      <c r="HJK23" s="30"/>
      <c r="HJL23" s="30"/>
      <c r="HJM23" s="30"/>
      <c r="HJN23" s="30"/>
      <c r="HJO23" s="30"/>
      <c r="HJP23" s="30"/>
      <c r="HJQ23" s="30"/>
      <c r="HJR23" s="30"/>
      <c r="HJS23" s="30"/>
      <c r="HJT23" s="30"/>
      <c r="HJU23" s="30"/>
      <c r="HJV23" s="30"/>
      <c r="HJW23" s="30"/>
      <c r="HJX23" s="30"/>
      <c r="HJY23" s="30"/>
      <c r="HJZ23" s="30"/>
      <c r="HKA23" s="30"/>
      <c r="HKB23" s="30"/>
      <c r="HKC23" s="30"/>
      <c r="HKD23" s="30"/>
      <c r="HKE23" s="30"/>
      <c r="HKF23" s="30"/>
      <c r="HKG23" s="30"/>
      <c r="HKH23" s="30"/>
      <c r="HKI23" s="30"/>
      <c r="HKJ23" s="30"/>
      <c r="HKK23" s="30"/>
      <c r="HKL23" s="30"/>
      <c r="HKM23" s="30"/>
      <c r="HKN23" s="30"/>
      <c r="HKO23" s="30"/>
      <c r="HKP23" s="30"/>
      <c r="HKQ23" s="30"/>
      <c r="HKR23" s="30"/>
      <c r="HKS23" s="30"/>
      <c r="HKT23" s="30"/>
      <c r="HKU23" s="30"/>
      <c r="HKV23" s="30"/>
      <c r="HKW23" s="30"/>
      <c r="HKX23" s="30"/>
      <c r="HKY23" s="30"/>
      <c r="HKZ23" s="30"/>
      <c r="HLA23" s="30"/>
      <c r="HLB23" s="30"/>
      <c r="HLC23" s="30"/>
      <c r="HLD23" s="30"/>
      <c r="HLE23" s="30"/>
      <c r="HLF23" s="30"/>
      <c r="HLG23" s="30"/>
      <c r="HLH23" s="30"/>
      <c r="HLI23" s="30"/>
      <c r="HLJ23" s="30"/>
      <c r="HLK23" s="30"/>
      <c r="HLL23" s="30"/>
      <c r="HLM23" s="30"/>
      <c r="HLN23" s="30"/>
      <c r="HLO23" s="30"/>
      <c r="HLP23" s="30"/>
      <c r="HLQ23" s="30"/>
      <c r="HLR23" s="30"/>
      <c r="HLS23" s="30"/>
      <c r="HLT23" s="30"/>
      <c r="HLU23" s="30"/>
      <c r="HLV23" s="30"/>
      <c r="HLW23" s="30"/>
      <c r="HLX23" s="30"/>
      <c r="HLY23" s="30"/>
      <c r="HLZ23" s="30"/>
      <c r="HMA23" s="30"/>
      <c r="HMB23" s="30"/>
      <c r="HMC23" s="30"/>
      <c r="HMD23" s="30"/>
      <c r="HME23" s="30"/>
      <c r="HMF23" s="30"/>
      <c r="HMG23" s="30"/>
      <c r="HMH23" s="30"/>
      <c r="HMI23" s="30"/>
      <c r="HMJ23" s="30"/>
      <c r="HMK23" s="30"/>
      <c r="HML23" s="30"/>
      <c r="HMM23" s="30"/>
      <c r="HMN23" s="30"/>
      <c r="HMO23" s="30"/>
      <c r="HMP23" s="30"/>
      <c r="HMQ23" s="30"/>
      <c r="HMR23" s="30"/>
      <c r="HMS23" s="30"/>
      <c r="HMT23" s="30"/>
      <c r="HMU23" s="30"/>
      <c r="HMV23" s="30"/>
      <c r="HMW23" s="30"/>
      <c r="HMX23" s="30"/>
      <c r="HMY23" s="30"/>
      <c r="HMZ23" s="30"/>
      <c r="HNA23" s="30"/>
      <c r="HNB23" s="30"/>
      <c r="HNC23" s="30"/>
      <c r="HND23" s="30"/>
      <c r="HNE23" s="30"/>
      <c r="HNF23" s="30"/>
      <c r="HNG23" s="30"/>
      <c r="HNH23" s="30"/>
      <c r="HNI23" s="30"/>
      <c r="HNJ23" s="30"/>
      <c r="HNK23" s="30"/>
      <c r="HNL23" s="30"/>
      <c r="HNM23" s="30"/>
      <c r="HNN23" s="30"/>
      <c r="HNO23" s="30"/>
      <c r="HNP23" s="30"/>
      <c r="HNQ23" s="30"/>
      <c r="HNR23" s="30"/>
      <c r="HNS23" s="30"/>
      <c r="HNT23" s="30"/>
      <c r="HNU23" s="30"/>
      <c r="HNV23" s="30"/>
      <c r="HNW23" s="30"/>
      <c r="HNX23" s="30"/>
      <c r="HNY23" s="30"/>
      <c r="HNZ23" s="30"/>
      <c r="HOA23" s="30"/>
      <c r="HOB23" s="30"/>
      <c r="HOC23" s="30"/>
      <c r="HOD23" s="30"/>
      <c r="HOE23" s="30"/>
      <c r="HOF23" s="30"/>
      <c r="HOG23" s="30"/>
      <c r="HOH23" s="30"/>
      <c r="HOI23" s="30"/>
      <c r="HOJ23" s="30"/>
      <c r="HOK23" s="30"/>
      <c r="HOL23" s="30"/>
      <c r="HOM23" s="30"/>
      <c r="HON23" s="30"/>
      <c r="HOO23" s="30"/>
      <c r="HOP23" s="30"/>
      <c r="HOQ23" s="30"/>
      <c r="HOR23" s="30"/>
      <c r="HOS23" s="30"/>
      <c r="HOT23" s="30"/>
      <c r="HOU23" s="30"/>
      <c r="HOV23" s="30"/>
      <c r="HOW23" s="30"/>
      <c r="HOX23" s="30"/>
      <c r="HOY23" s="30"/>
      <c r="HOZ23" s="30"/>
      <c r="HPA23" s="30"/>
      <c r="HPB23" s="30"/>
      <c r="HPC23" s="30"/>
      <c r="HPD23" s="30"/>
      <c r="HPE23" s="30"/>
      <c r="HPF23" s="30"/>
      <c r="HPG23" s="30"/>
      <c r="HPH23" s="30"/>
      <c r="HPI23" s="30"/>
      <c r="HPJ23" s="30"/>
      <c r="HPK23" s="30"/>
      <c r="HPL23" s="30"/>
      <c r="HPM23" s="30"/>
      <c r="HPN23" s="30"/>
      <c r="HPO23" s="30"/>
      <c r="HPP23" s="30"/>
      <c r="HPQ23" s="30"/>
      <c r="HPR23" s="30"/>
      <c r="HPS23" s="30"/>
      <c r="HPT23" s="30"/>
      <c r="HPU23" s="30"/>
      <c r="HPV23" s="30"/>
      <c r="HPW23" s="30"/>
      <c r="HPX23" s="30"/>
      <c r="HPY23" s="30"/>
      <c r="HPZ23" s="30"/>
      <c r="HQA23" s="30"/>
      <c r="HQB23" s="30"/>
      <c r="HQC23" s="30"/>
      <c r="HQD23" s="30"/>
      <c r="HQE23" s="30"/>
      <c r="HQF23" s="30"/>
      <c r="HQG23" s="30"/>
      <c r="HQH23" s="30"/>
      <c r="HQI23" s="30"/>
      <c r="HQJ23" s="30"/>
      <c r="HQK23" s="30"/>
      <c r="HQL23" s="30"/>
      <c r="HQM23" s="30"/>
      <c r="HQN23" s="30"/>
      <c r="HQO23" s="30"/>
      <c r="HQP23" s="30"/>
      <c r="HQQ23" s="30"/>
      <c r="HQR23" s="30"/>
      <c r="HQS23" s="30"/>
      <c r="HQT23" s="30"/>
      <c r="HQU23" s="30"/>
      <c r="HQV23" s="30"/>
      <c r="HQW23" s="30"/>
      <c r="HQX23" s="30"/>
      <c r="HQY23" s="30"/>
      <c r="HQZ23" s="30"/>
      <c r="HRA23" s="30"/>
      <c r="HRB23" s="30"/>
      <c r="HRC23" s="30"/>
      <c r="HRD23" s="30"/>
      <c r="HRE23" s="30"/>
      <c r="HRF23" s="30"/>
      <c r="HRG23" s="30"/>
      <c r="HRH23" s="30"/>
      <c r="HRI23" s="30"/>
      <c r="HRJ23" s="30"/>
      <c r="HRK23" s="30"/>
      <c r="HRL23" s="30"/>
      <c r="HRM23" s="30"/>
      <c r="HRN23" s="30"/>
      <c r="HRO23" s="30"/>
      <c r="HRP23" s="30"/>
      <c r="HRQ23" s="30"/>
      <c r="HRR23" s="30"/>
      <c r="HRS23" s="30"/>
      <c r="HRT23" s="30"/>
      <c r="HRU23" s="30"/>
      <c r="HRV23" s="30"/>
      <c r="HRW23" s="30"/>
      <c r="HRX23" s="30"/>
      <c r="HRY23" s="30"/>
      <c r="HRZ23" s="30"/>
      <c r="HSA23" s="30"/>
      <c r="HSB23" s="30"/>
      <c r="HSC23" s="30"/>
      <c r="HSD23" s="30"/>
      <c r="HSE23" s="30"/>
      <c r="HSF23" s="30"/>
      <c r="HSG23" s="30"/>
      <c r="HSH23" s="30"/>
      <c r="HSI23" s="30"/>
      <c r="HSJ23" s="30"/>
      <c r="HSK23" s="30"/>
      <c r="HSL23" s="30"/>
      <c r="HSM23" s="30"/>
      <c r="HSN23" s="30"/>
      <c r="HSO23" s="30"/>
      <c r="HSP23" s="30"/>
      <c r="HSQ23" s="30"/>
      <c r="HSR23" s="30"/>
      <c r="HSS23" s="30"/>
      <c r="HST23" s="30"/>
      <c r="HSU23" s="30"/>
      <c r="HSV23" s="30"/>
      <c r="HSW23" s="30"/>
      <c r="HSX23" s="30"/>
      <c r="HSY23" s="30"/>
      <c r="HSZ23" s="30"/>
      <c r="HTA23" s="30"/>
      <c r="HTB23" s="30"/>
      <c r="HTC23" s="30"/>
      <c r="HTD23" s="30"/>
      <c r="HTE23" s="30"/>
      <c r="HTF23" s="30"/>
      <c r="HTG23" s="30"/>
      <c r="HTH23" s="30"/>
      <c r="HTI23" s="30"/>
      <c r="HTJ23" s="30"/>
      <c r="HTK23" s="30"/>
      <c r="HTL23" s="30"/>
      <c r="HTM23" s="30"/>
      <c r="HTN23" s="30"/>
      <c r="HTO23" s="30"/>
      <c r="HTP23" s="30"/>
      <c r="HTQ23" s="30"/>
      <c r="HTR23" s="30"/>
      <c r="HTS23" s="30"/>
      <c r="HTT23" s="30"/>
      <c r="HTU23" s="30"/>
      <c r="HTV23" s="30"/>
      <c r="HTW23" s="30"/>
      <c r="HTX23" s="30"/>
      <c r="HTY23" s="30"/>
      <c r="HTZ23" s="30"/>
      <c r="HUA23" s="30"/>
      <c r="HUB23" s="30"/>
      <c r="HUC23" s="30"/>
      <c r="HUD23" s="30"/>
      <c r="HUE23" s="30"/>
      <c r="HUF23" s="30"/>
      <c r="HUG23" s="30"/>
      <c r="HUH23" s="30"/>
      <c r="HUI23" s="30"/>
      <c r="HUJ23" s="30"/>
      <c r="HUK23" s="30"/>
      <c r="HUL23" s="30"/>
      <c r="HUM23" s="30"/>
      <c r="HUN23" s="30"/>
      <c r="HUO23" s="30"/>
      <c r="HUP23" s="30"/>
      <c r="HUQ23" s="30"/>
      <c r="HUR23" s="30"/>
      <c r="HUS23" s="30"/>
      <c r="HUT23" s="30"/>
      <c r="HUU23" s="30"/>
      <c r="HUV23" s="30"/>
      <c r="HUW23" s="30"/>
      <c r="HUX23" s="30"/>
      <c r="HUY23" s="30"/>
      <c r="HUZ23" s="30"/>
      <c r="HVA23" s="30"/>
      <c r="HVB23" s="30"/>
      <c r="HVC23" s="30"/>
      <c r="HVD23" s="30"/>
      <c r="HVE23" s="30"/>
      <c r="HVF23" s="30"/>
      <c r="HVG23" s="30"/>
      <c r="HVH23" s="30"/>
      <c r="HVI23" s="30"/>
      <c r="HVJ23" s="30"/>
      <c r="HVK23" s="30"/>
      <c r="HVL23" s="30"/>
      <c r="HVM23" s="30"/>
      <c r="HVN23" s="30"/>
      <c r="HVO23" s="30"/>
      <c r="HVP23" s="30"/>
      <c r="HVQ23" s="30"/>
      <c r="HVR23" s="30"/>
      <c r="HVS23" s="30"/>
      <c r="HVT23" s="30"/>
      <c r="HVU23" s="30"/>
      <c r="HVV23" s="30"/>
      <c r="HVW23" s="30"/>
      <c r="HVX23" s="30"/>
      <c r="HVY23" s="30"/>
      <c r="HVZ23" s="30"/>
      <c r="HWA23" s="30"/>
      <c r="HWB23" s="30"/>
      <c r="HWC23" s="30"/>
      <c r="HWD23" s="30"/>
      <c r="HWE23" s="30"/>
      <c r="HWF23" s="30"/>
      <c r="HWG23" s="30"/>
      <c r="HWH23" s="30"/>
      <c r="HWI23" s="30"/>
      <c r="HWJ23" s="30"/>
      <c r="HWK23" s="30"/>
      <c r="HWL23" s="30"/>
      <c r="HWM23" s="30"/>
      <c r="HWN23" s="30"/>
      <c r="HWO23" s="30"/>
      <c r="HWP23" s="30"/>
      <c r="HWQ23" s="30"/>
      <c r="HWR23" s="30"/>
      <c r="HWS23" s="30"/>
      <c r="HWT23" s="30"/>
      <c r="HWU23" s="30"/>
      <c r="HWV23" s="30"/>
      <c r="HWW23" s="30"/>
      <c r="HWX23" s="30"/>
      <c r="HWY23" s="30"/>
      <c r="HWZ23" s="30"/>
      <c r="HXA23" s="30"/>
      <c r="HXB23" s="30"/>
      <c r="HXC23" s="30"/>
      <c r="HXD23" s="30"/>
      <c r="HXE23" s="30"/>
      <c r="HXF23" s="30"/>
      <c r="HXG23" s="30"/>
      <c r="HXH23" s="30"/>
      <c r="HXI23" s="30"/>
      <c r="HXJ23" s="30"/>
      <c r="HXK23" s="30"/>
      <c r="HXL23" s="30"/>
      <c r="HXM23" s="30"/>
      <c r="HXN23" s="30"/>
      <c r="HXO23" s="30"/>
      <c r="HXP23" s="30"/>
      <c r="HXQ23" s="30"/>
      <c r="HXR23" s="30"/>
      <c r="HXS23" s="30"/>
      <c r="HXT23" s="30"/>
      <c r="HXU23" s="30"/>
      <c r="HXV23" s="30"/>
      <c r="HXW23" s="30"/>
      <c r="HXX23" s="30"/>
      <c r="HXY23" s="30"/>
      <c r="HXZ23" s="30"/>
      <c r="HYA23" s="30"/>
      <c r="HYB23" s="30"/>
      <c r="HYC23" s="30"/>
      <c r="HYD23" s="30"/>
      <c r="HYE23" s="30"/>
      <c r="HYF23" s="30"/>
      <c r="HYG23" s="30"/>
      <c r="HYH23" s="30"/>
      <c r="HYI23" s="30"/>
      <c r="HYJ23" s="30"/>
      <c r="HYK23" s="30"/>
      <c r="HYL23" s="30"/>
      <c r="HYM23" s="30"/>
      <c r="HYN23" s="30"/>
      <c r="HYO23" s="30"/>
      <c r="HYP23" s="30"/>
      <c r="HYQ23" s="30"/>
      <c r="HYR23" s="30"/>
      <c r="HYS23" s="30"/>
      <c r="HYT23" s="30"/>
      <c r="HYU23" s="30"/>
      <c r="HYV23" s="30"/>
      <c r="HYW23" s="30"/>
      <c r="HYX23" s="30"/>
      <c r="HYY23" s="30"/>
      <c r="HYZ23" s="30"/>
      <c r="HZA23" s="30"/>
      <c r="HZB23" s="30"/>
      <c r="HZC23" s="30"/>
      <c r="HZD23" s="30"/>
      <c r="HZE23" s="30"/>
      <c r="HZF23" s="30"/>
      <c r="HZG23" s="30"/>
      <c r="HZH23" s="30"/>
      <c r="HZI23" s="30"/>
      <c r="HZJ23" s="30"/>
      <c r="HZK23" s="30"/>
      <c r="HZL23" s="30"/>
      <c r="HZM23" s="30"/>
      <c r="HZN23" s="30"/>
      <c r="HZO23" s="30"/>
      <c r="HZP23" s="30"/>
      <c r="HZQ23" s="30"/>
      <c r="HZR23" s="30"/>
      <c r="HZS23" s="30"/>
      <c r="HZT23" s="30"/>
      <c r="HZU23" s="30"/>
      <c r="HZV23" s="30"/>
      <c r="HZW23" s="30"/>
      <c r="HZX23" s="30"/>
      <c r="HZY23" s="30"/>
      <c r="HZZ23" s="30"/>
      <c r="IAA23" s="30"/>
      <c r="IAB23" s="30"/>
      <c r="IAC23" s="30"/>
      <c r="IAD23" s="30"/>
      <c r="IAE23" s="30"/>
      <c r="IAF23" s="30"/>
      <c r="IAG23" s="30"/>
      <c r="IAH23" s="30"/>
      <c r="IAI23" s="30"/>
      <c r="IAJ23" s="30"/>
      <c r="IAK23" s="30"/>
      <c r="IAL23" s="30"/>
      <c r="IAM23" s="30"/>
      <c r="IAN23" s="30"/>
      <c r="IAO23" s="30"/>
      <c r="IAP23" s="30"/>
      <c r="IAQ23" s="30"/>
      <c r="IAR23" s="30"/>
      <c r="IAS23" s="30"/>
      <c r="IAT23" s="30"/>
      <c r="IAU23" s="30"/>
      <c r="IAV23" s="30"/>
      <c r="IAW23" s="30"/>
      <c r="IAX23" s="30"/>
      <c r="IAY23" s="30"/>
      <c r="IAZ23" s="30"/>
      <c r="IBA23" s="30"/>
      <c r="IBB23" s="30"/>
      <c r="IBC23" s="30"/>
      <c r="IBD23" s="30"/>
      <c r="IBE23" s="30"/>
      <c r="IBF23" s="30"/>
      <c r="IBG23" s="30"/>
      <c r="IBH23" s="30"/>
      <c r="IBI23" s="30"/>
      <c r="IBJ23" s="30"/>
      <c r="IBK23" s="30"/>
      <c r="IBL23" s="30"/>
      <c r="IBM23" s="30"/>
      <c r="IBN23" s="30"/>
      <c r="IBO23" s="30"/>
      <c r="IBP23" s="30"/>
      <c r="IBQ23" s="30"/>
      <c r="IBR23" s="30"/>
      <c r="IBS23" s="30"/>
      <c r="IBT23" s="30"/>
      <c r="IBU23" s="30"/>
      <c r="IBV23" s="30"/>
      <c r="IBW23" s="30"/>
      <c r="IBX23" s="30"/>
      <c r="IBY23" s="30"/>
      <c r="IBZ23" s="30"/>
      <c r="ICA23" s="30"/>
      <c r="ICB23" s="30"/>
      <c r="ICC23" s="30"/>
      <c r="ICD23" s="30"/>
      <c r="ICE23" s="30"/>
      <c r="ICF23" s="30"/>
      <c r="ICG23" s="30"/>
      <c r="ICH23" s="30"/>
      <c r="ICI23" s="30"/>
      <c r="ICJ23" s="30"/>
      <c r="ICK23" s="30"/>
      <c r="ICL23" s="30"/>
      <c r="ICM23" s="30"/>
      <c r="ICN23" s="30"/>
      <c r="ICO23" s="30"/>
      <c r="ICP23" s="30"/>
      <c r="ICQ23" s="30"/>
      <c r="ICR23" s="30"/>
      <c r="ICS23" s="30"/>
      <c r="ICT23" s="30"/>
      <c r="ICU23" s="30"/>
      <c r="ICV23" s="30"/>
      <c r="ICW23" s="30"/>
      <c r="ICX23" s="30"/>
      <c r="ICY23" s="30"/>
      <c r="ICZ23" s="30"/>
      <c r="IDA23" s="30"/>
      <c r="IDB23" s="30"/>
      <c r="IDC23" s="30"/>
      <c r="IDD23" s="30"/>
      <c r="IDE23" s="30"/>
      <c r="IDF23" s="30"/>
      <c r="IDG23" s="30"/>
      <c r="IDH23" s="30"/>
      <c r="IDI23" s="30"/>
      <c r="IDJ23" s="30"/>
      <c r="IDK23" s="30"/>
      <c r="IDL23" s="30"/>
      <c r="IDM23" s="30"/>
      <c r="IDN23" s="30"/>
      <c r="IDO23" s="30"/>
      <c r="IDP23" s="30"/>
      <c r="IDQ23" s="30"/>
      <c r="IDR23" s="30"/>
      <c r="IDS23" s="30"/>
      <c r="IDT23" s="30"/>
      <c r="IDU23" s="30"/>
      <c r="IDV23" s="30"/>
      <c r="IDW23" s="30"/>
      <c r="IDX23" s="30"/>
      <c r="IDY23" s="30"/>
      <c r="IDZ23" s="30"/>
      <c r="IEA23" s="30"/>
      <c r="IEB23" s="30"/>
      <c r="IEC23" s="30"/>
      <c r="IED23" s="30"/>
      <c r="IEE23" s="30"/>
      <c r="IEF23" s="30"/>
      <c r="IEG23" s="30"/>
      <c r="IEH23" s="30"/>
      <c r="IEI23" s="30"/>
      <c r="IEJ23" s="30"/>
      <c r="IEK23" s="30"/>
      <c r="IEL23" s="30"/>
      <c r="IEM23" s="30"/>
      <c r="IEN23" s="30"/>
      <c r="IEO23" s="30"/>
      <c r="IEP23" s="30"/>
      <c r="IEQ23" s="30"/>
      <c r="IER23" s="30"/>
      <c r="IES23" s="30"/>
      <c r="IET23" s="30"/>
      <c r="IEU23" s="30"/>
      <c r="IEV23" s="30"/>
      <c r="IEW23" s="30"/>
      <c r="IEX23" s="30"/>
      <c r="IEY23" s="30"/>
      <c r="IEZ23" s="30"/>
      <c r="IFA23" s="30"/>
      <c r="IFB23" s="30"/>
      <c r="IFC23" s="30"/>
      <c r="IFD23" s="30"/>
      <c r="IFE23" s="30"/>
      <c r="IFF23" s="30"/>
      <c r="IFG23" s="30"/>
      <c r="IFH23" s="30"/>
      <c r="IFI23" s="30"/>
      <c r="IFJ23" s="30"/>
      <c r="IFK23" s="30"/>
      <c r="IFL23" s="30"/>
      <c r="IFM23" s="30"/>
      <c r="IFN23" s="30"/>
      <c r="IFO23" s="30"/>
      <c r="IFP23" s="30"/>
      <c r="IFQ23" s="30"/>
      <c r="IFR23" s="30"/>
      <c r="IFS23" s="30"/>
      <c r="IFT23" s="30"/>
      <c r="IFU23" s="30"/>
      <c r="IFV23" s="30"/>
      <c r="IFW23" s="30"/>
      <c r="IFX23" s="30"/>
      <c r="IFY23" s="30"/>
      <c r="IFZ23" s="30"/>
      <c r="IGA23" s="30"/>
      <c r="IGB23" s="30"/>
      <c r="IGC23" s="30"/>
      <c r="IGD23" s="30"/>
      <c r="IGE23" s="30"/>
      <c r="IGF23" s="30"/>
      <c r="IGG23" s="30"/>
      <c r="IGH23" s="30"/>
      <c r="IGI23" s="30"/>
      <c r="IGJ23" s="30"/>
      <c r="IGK23" s="30"/>
      <c r="IGL23" s="30"/>
      <c r="IGM23" s="30"/>
      <c r="IGN23" s="30"/>
      <c r="IGO23" s="30"/>
      <c r="IGP23" s="30"/>
      <c r="IGQ23" s="30"/>
      <c r="IGR23" s="30"/>
      <c r="IGS23" s="30"/>
      <c r="IGT23" s="30"/>
      <c r="IGU23" s="30"/>
      <c r="IGV23" s="30"/>
      <c r="IGW23" s="30"/>
      <c r="IGX23" s="30"/>
      <c r="IGY23" s="30"/>
      <c r="IGZ23" s="30"/>
      <c r="IHA23" s="30"/>
      <c r="IHB23" s="30"/>
      <c r="IHC23" s="30"/>
      <c r="IHD23" s="30"/>
      <c r="IHE23" s="30"/>
      <c r="IHF23" s="30"/>
      <c r="IHG23" s="30"/>
      <c r="IHH23" s="30"/>
      <c r="IHI23" s="30"/>
      <c r="IHJ23" s="30"/>
      <c r="IHK23" s="30"/>
      <c r="IHL23" s="30"/>
      <c r="IHM23" s="30"/>
      <c r="IHN23" s="30"/>
      <c r="IHO23" s="30"/>
      <c r="IHP23" s="30"/>
      <c r="IHQ23" s="30"/>
      <c r="IHR23" s="30"/>
      <c r="IHS23" s="30"/>
      <c r="IHT23" s="30"/>
      <c r="IHU23" s="30"/>
      <c r="IHV23" s="30"/>
      <c r="IHW23" s="30"/>
      <c r="IHX23" s="30"/>
      <c r="IHY23" s="30"/>
      <c r="IHZ23" s="30"/>
      <c r="IIA23" s="30"/>
      <c r="IIB23" s="30"/>
      <c r="IIC23" s="30"/>
      <c r="IID23" s="30"/>
      <c r="IIE23" s="30"/>
      <c r="IIF23" s="30"/>
      <c r="IIG23" s="30"/>
      <c r="IIH23" s="30"/>
      <c r="III23" s="30"/>
      <c r="IIJ23" s="30"/>
      <c r="IIK23" s="30"/>
      <c r="IIL23" s="30"/>
      <c r="IIM23" s="30"/>
      <c r="IIN23" s="30"/>
      <c r="IIO23" s="30"/>
      <c r="IIP23" s="30"/>
      <c r="IIQ23" s="30"/>
      <c r="IIR23" s="30"/>
      <c r="IIS23" s="30"/>
      <c r="IIT23" s="30"/>
      <c r="IIU23" s="30"/>
      <c r="IIV23" s="30"/>
      <c r="IIW23" s="30"/>
      <c r="IIX23" s="30"/>
      <c r="IIY23" s="30"/>
      <c r="IIZ23" s="30"/>
      <c r="IJA23" s="30"/>
      <c r="IJB23" s="30"/>
      <c r="IJC23" s="30"/>
      <c r="IJD23" s="30"/>
      <c r="IJE23" s="30"/>
      <c r="IJF23" s="30"/>
      <c r="IJG23" s="30"/>
      <c r="IJH23" s="30"/>
      <c r="IJI23" s="30"/>
      <c r="IJJ23" s="30"/>
      <c r="IJK23" s="30"/>
      <c r="IJL23" s="30"/>
      <c r="IJM23" s="30"/>
      <c r="IJN23" s="30"/>
      <c r="IJO23" s="30"/>
      <c r="IJP23" s="30"/>
      <c r="IJQ23" s="30"/>
      <c r="IJR23" s="30"/>
      <c r="IJS23" s="30"/>
      <c r="IJT23" s="30"/>
      <c r="IJU23" s="30"/>
      <c r="IJV23" s="30"/>
      <c r="IJW23" s="30"/>
      <c r="IJX23" s="30"/>
      <c r="IJY23" s="30"/>
      <c r="IJZ23" s="30"/>
      <c r="IKA23" s="30"/>
      <c r="IKB23" s="30"/>
      <c r="IKC23" s="30"/>
      <c r="IKD23" s="30"/>
      <c r="IKE23" s="30"/>
      <c r="IKF23" s="30"/>
      <c r="IKG23" s="30"/>
      <c r="IKH23" s="30"/>
      <c r="IKI23" s="30"/>
      <c r="IKJ23" s="30"/>
      <c r="IKK23" s="30"/>
      <c r="IKL23" s="30"/>
      <c r="IKM23" s="30"/>
      <c r="IKN23" s="30"/>
      <c r="IKO23" s="30"/>
      <c r="IKP23" s="30"/>
      <c r="IKQ23" s="30"/>
      <c r="IKR23" s="30"/>
      <c r="IKS23" s="30"/>
      <c r="IKT23" s="30"/>
      <c r="IKU23" s="30"/>
      <c r="IKV23" s="30"/>
      <c r="IKW23" s="30"/>
      <c r="IKX23" s="30"/>
      <c r="IKY23" s="30"/>
      <c r="IKZ23" s="30"/>
      <c r="ILA23" s="30"/>
      <c r="ILB23" s="30"/>
      <c r="ILC23" s="30"/>
      <c r="ILD23" s="30"/>
      <c r="ILE23" s="30"/>
      <c r="ILF23" s="30"/>
      <c r="ILG23" s="30"/>
      <c r="ILH23" s="30"/>
      <c r="ILI23" s="30"/>
      <c r="ILJ23" s="30"/>
      <c r="ILK23" s="30"/>
      <c r="ILL23" s="30"/>
      <c r="ILM23" s="30"/>
      <c r="ILN23" s="30"/>
      <c r="ILO23" s="30"/>
      <c r="ILP23" s="30"/>
      <c r="ILQ23" s="30"/>
      <c r="ILR23" s="30"/>
      <c r="ILS23" s="30"/>
      <c r="ILT23" s="30"/>
      <c r="ILU23" s="30"/>
      <c r="ILV23" s="30"/>
      <c r="ILW23" s="30"/>
      <c r="ILX23" s="30"/>
      <c r="ILY23" s="30"/>
      <c r="ILZ23" s="30"/>
      <c r="IMA23" s="30"/>
      <c r="IMB23" s="30"/>
      <c r="IMC23" s="30"/>
      <c r="IMD23" s="30"/>
      <c r="IME23" s="30"/>
      <c r="IMF23" s="30"/>
      <c r="IMG23" s="30"/>
      <c r="IMH23" s="30"/>
      <c r="IMI23" s="30"/>
      <c r="IMJ23" s="30"/>
      <c r="IMK23" s="30"/>
      <c r="IML23" s="30"/>
      <c r="IMM23" s="30"/>
      <c r="IMN23" s="30"/>
      <c r="IMO23" s="30"/>
      <c r="IMP23" s="30"/>
      <c r="IMQ23" s="30"/>
      <c r="IMR23" s="30"/>
      <c r="IMS23" s="30"/>
      <c r="IMT23" s="30"/>
      <c r="IMU23" s="30"/>
      <c r="IMV23" s="30"/>
      <c r="IMW23" s="30"/>
      <c r="IMX23" s="30"/>
      <c r="IMY23" s="30"/>
      <c r="IMZ23" s="30"/>
      <c r="INA23" s="30"/>
      <c r="INB23" s="30"/>
      <c r="INC23" s="30"/>
      <c r="IND23" s="30"/>
      <c r="INE23" s="30"/>
      <c r="INF23" s="30"/>
      <c r="ING23" s="30"/>
      <c r="INH23" s="30"/>
      <c r="INI23" s="30"/>
      <c r="INJ23" s="30"/>
      <c r="INK23" s="30"/>
      <c r="INL23" s="30"/>
      <c r="INM23" s="30"/>
      <c r="INN23" s="30"/>
      <c r="INO23" s="30"/>
      <c r="INP23" s="30"/>
      <c r="INQ23" s="30"/>
      <c r="INR23" s="30"/>
      <c r="INS23" s="30"/>
      <c r="INT23" s="30"/>
      <c r="INU23" s="30"/>
      <c r="INV23" s="30"/>
      <c r="INW23" s="30"/>
      <c r="INX23" s="30"/>
      <c r="INY23" s="30"/>
      <c r="INZ23" s="30"/>
      <c r="IOA23" s="30"/>
      <c r="IOB23" s="30"/>
      <c r="IOC23" s="30"/>
      <c r="IOD23" s="30"/>
      <c r="IOE23" s="30"/>
      <c r="IOF23" s="30"/>
      <c r="IOG23" s="30"/>
      <c r="IOH23" s="30"/>
      <c r="IOI23" s="30"/>
      <c r="IOJ23" s="30"/>
      <c r="IOK23" s="30"/>
      <c r="IOL23" s="30"/>
      <c r="IOM23" s="30"/>
      <c r="ION23" s="30"/>
      <c r="IOO23" s="30"/>
      <c r="IOP23" s="30"/>
      <c r="IOQ23" s="30"/>
      <c r="IOR23" s="30"/>
      <c r="IOS23" s="30"/>
      <c r="IOT23" s="30"/>
      <c r="IOU23" s="30"/>
      <c r="IOV23" s="30"/>
      <c r="IOW23" s="30"/>
      <c r="IOX23" s="30"/>
      <c r="IOY23" s="30"/>
      <c r="IOZ23" s="30"/>
      <c r="IPA23" s="30"/>
      <c r="IPB23" s="30"/>
      <c r="IPC23" s="30"/>
      <c r="IPD23" s="30"/>
      <c r="IPE23" s="30"/>
      <c r="IPF23" s="30"/>
      <c r="IPG23" s="30"/>
      <c r="IPH23" s="30"/>
      <c r="IPI23" s="30"/>
      <c r="IPJ23" s="30"/>
      <c r="IPK23" s="30"/>
      <c r="IPL23" s="30"/>
      <c r="IPM23" s="30"/>
      <c r="IPN23" s="30"/>
      <c r="IPO23" s="30"/>
      <c r="IPP23" s="30"/>
      <c r="IPQ23" s="30"/>
      <c r="IPR23" s="30"/>
      <c r="IPS23" s="30"/>
      <c r="IPT23" s="30"/>
      <c r="IPU23" s="30"/>
      <c r="IPV23" s="30"/>
      <c r="IPW23" s="30"/>
      <c r="IPX23" s="30"/>
      <c r="IPY23" s="30"/>
      <c r="IPZ23" s="30"/>
      <c r="IQA23" s="30"/>
      <c r="IQB23" s="30"/>
      <c r="IQC23" s="30"/>
      <c r="IQD23" s="30"/>
      <c r="IQE23" s="30"/>
      <c r="IQF23" s="30"/>
      <c r="IQG23" s="30"/>
      <c r="IQH23" s="30"/>
      <c r="IQI23" s="30"/>
      <c r="IQJ23" s="30"/>
      <c r="IQK23" s="30"/>
      <c r="IQL23" s="30"/>
      <c r="IQM23" s="30"/>
      <c r="IQN23" s="30"/>
      <c r="IQO23" s="30"/>
      <c r="IQP23" s="30"/>
      <c r="IQQ23" s="30"/>
      <c r="IQR23" s="30"/>
      <c r="IQS23" s="30"/>
      <c r="IQT23" s="30"/>
      <c r="IQU23" s="30"/>
      <c r="IQV23" s="30"/>
      <c r="IQW23" s="30"/>
      <c r="IQX23" s="30"/>
      <c r="IQY23" s="30"/>
      <c r="IQZ23" s="30"/>
      <c r="IRA23" s="30"/>
      <c r="IRB23" s="30"/>
      <c r="IRC23" s="30"/>
      <c r="IRD23" s="30"/>
      <c r="IRE23" s="30"/>
      <c r="IRF23" s="30"/>
      <c r="IRG23" s="30"/>
      <c r="IRH23" s="30"/>
      <c r="IRI23" s="30"/>
      <c r="IRJ23" s="30"/>
      <c r="IRK23" s="30"/>
      <c r="IRL23" s="30"/>
      <c r="IRM23" s="30"/>
      <c r="IRN23" s="30"/>
      <c r="IRO23" s="30"/>
      <c r="IRP23" s="30"/>
      <c r="IRQ23" s="30"/>
      <c r="IRR23" s="30"/>
      <c r="IRS23" s="30"/>
      <c r="IRT23" s="30"/>
      <c r="IRU23" s="30"/>
      <c r="IRV23" s="30"/>
      <c r="IRW23" s="30"/>
      <c r="IRX23" s="30"/>
      <c r="IRY23" s="30"/>
      <c r="IRZ23" s="30"/>
      <c r="ISA23" s="30"/>
      <c r="ISB23" s="30"/>
      <c r="ISC23" s="30"/>
      <c r="ISD23" s="30"/>
      <c r="ISE23" s="30"/>
      <c r="ISF23" s="30"/>
      <c r="ISG23" s="30"/>
      <c r="ISH23" s="30"/>
      <c r="ISI23" s="30"/>
      <c r="ISJ23" s="30"/>
      <c r="ISK23" s="30"/>
      <c r="ISL23" s="30"/>
      <c r="ISM23" s="30"/>
      <c r="ISN23" s="30"/>
      <c r="ISO23" s="30"/>
      <c r="ISP23" s="30"/>
      <c r="ISQ23" s="30"/>
      <c r="ISR23" s="30"/>
      <c r="ISS23" s="30"/>
      <c r="IST23" s="30"/>
      <c r="ISU23" s="30"/>
      <c r="ISV23" s="30"/>
      <c r="ISW23" s="30"/>
      <c r="ISX23" s="30"/>
      <c r="ISY23" s="30"/>
      <c r="ISZ23" s="30"/>
      <c r="ITA23" s="30"/>
      <c r="ITB23" s="30"/>
      <c r="ITC23" s="30"/>
      <c r="ITD23" s="30"/>
      <c r="ITE23" s="30"/>
      <c r="ITF23" s="30"/>
      <c r="ITG23" s="30"/>
      <c r="ITH23" s="30"/>
      <c r="ITI23" s="30"/>
      <c r="ITJ23" s="30"/>
      <c r="ITK23" s="30"/>
      <c r="ITL23" s="30"/>
      <c r="ITM23" s="30"/>
      <c r="ITN23" s="30"/>
      <c r="ITO23" s="30"/>
      <c r="ITP23" s="30"/>
      <c r="ITQ23" s="30"/>
      <c r="ITR23" s="30"/>
      <c r="ITS23" s="30"/>
      <c r="ITT23" s="30"/>
      <c r="ITU23" s="30"/>
      <c r="ITV23" s="30"/>
      <c r="ITW23" s="30"/>
      <c r="ITX23" s="30"/>
      <c r="ITY23" s="30"/>
      <c r="ITZ23" s="30"/>
      <c r="IUA23" s="30"/>
      <c r="IUB23" s="30"/>
      <c r="IUC23" s="30"/>
      <c r="IUD23" s="30"/>
      <c r="IUE23" s="30"/>
      <c r="IUF23" s="30"/>
      <c r="IUG23" s="30"/>
      <c r="IUH23" s="30"/>
      <c r="IUI23" s="30"/>
      <c r="IUJ23" s="30"/>
      <c r="IUK23" s="30"/>
      <c r="IUL23" s="30"/>
      <c r="IUM23" s="30"/>
      <c r="IUN23" s="30"/>
      <c r="IUO23" s="30"/>
      <c r="IUP23" s="30"/>
      <c r="IUQ23" s="30"/>
      <c r="IUR23" s="30"/>
      <c r="IUS23" s="30"/>
      <c r="IUT23" s="30"/>
      <c r="IUU23" s="30"/>
      <c r="IUV23" s="30"/>
      <c r="IUW23" s="30"/>
      <c r="IUX23" s="30"/>
      <c r="IUY23" s="30"/>
      <c r="IUZ23" s="30"/>
      <c r="IVA23" s="30"/>
      <c r="IVB23" s="30"/>
      <c r="IVC23" s="30"/>
      <c r="IVD23" s="30"/>
      <c r="IVE23" s="30"/>
      <c r="IVF23" s="30"/>
      <c r="IVG23" s="30"/>
      <c r="IVH23" s="30"/>
      <c r="IVI23" s="30"/>
      <c r="IVJ23" s="30"/>
      <c r="IVK23" s="30"/>
      <c r="IVL23" s="30"/>
      <c r="IVM23" s="30"/>
      <c r="IVN23" s="30"/>
      <c r="IVO23" s="30"/>
      <c r="IVP23" s="30"/>
      <c r="IVQ23" s="30"/>
      <c r="IVR23" s="30"/>
      <c r="IVS23" s="30"/>
      <c r="IVT23" s="30"/>
      <c r="IVU23" s="30"/>
      <c r="IVV23" s="30"/>
      <c r="IVW23" s="30"/>
      <c r="IVX23" s="30"/>
      <c r="IVY23" s="30"/>
      <c r="IVZ23" s="30"/>
      <c r="IWA23" s="30"/>
      <c r="IWB23" s="30"/>
      <c r="IWC23" s="30"/>
      <c r="IWD23" s="30"/>
      <c r="IWE23" s="30"/>
      <c r="IWF23" s="30"/>
      <c r="IWG23" s="30"/>
      <c r="IWH23" s="30"/>
      <c r="IWI23" s="30"/>
      <c r="IWJ23" s="30"/>
      <c r="IWK23" s="30"/>
      <c r="IWL23" s="30"/>
      <c r="IWM23" s="30"/>
      <c r="IWN23" s="30"/>
      <c r="IWO23" s="30"/>
      <c r="IWP23" s="30"/>
      <c r="IWQ23" s="30"/>
      <c r="IWR23" s="30"/>
      <c r="IWS23" s="30"/>
      <c r="IWT23" s="30"/>
      <c r="IWU23" s="30"/>
      <c r="IWV23" s="30"/>
      <c r="IWW23" s="30"/>
      <c r="IWX23" s="30"/>
      <c r="IWY23" s="30"/>
      <c r="IWZ23" s="30"/>
      <c r="IXA23" s="30"/>
      <c r="IXB23" s="30"/>
      <c r="IXC23" s="30"/>
      <c r="IXD23" s="30"/>
      <c r="IXE23" s="30"/>
      <c r="IXF23" s="30"/>
      <c r="IXG23" s="30"/>
      <c r="IXH23" s="30"/>
      <c r="IXI23" s="30"/>
      <c r="IXJ23" s="30"/>
      <c r="IXK23" s="30"/>
      <c r="IXL23" s="30"/>
      <c r="IXM23" s="30"/>
      <c r="IXN23" s="30"/>
      <c r="IXO23" s="30"/>
      <c r="IXP23" s="30"/>
      <c r="IXQ23" s="30"/>
      <c r="IXR23" s="30"/>
      <c r="IXS23" s="30"/>
      <c r="IXT23" s="30"/>
      <c r="IXU23" s="30"/>
      <c r="IXV23" s="30"/>
      <c r="IXW23" s="30"/>
      <c r="IXX23" s="30"/>
      <c r="IXY23" s="30"/>
      <c r="IXZ23" s="30"/>
      <c r="IYA23" s="30"/>
      <c r="IYB23" s="30"/>
      <c r="IYC23" s="30"/>
      <c r="IYD23" s="30"/>
      <c r="IYE23" s="30"/>
      <c r="IYF23" s="30"/>
      <c r="IYG23" s="30"/>
      <c r="IYH23" s="30"/>
      <c r="IYI23" s="30"/>
      <c r="IYJ23" s="30"/>
      <c r="IYK23" s="30"/>
      <c r="IYL23" s="30"/>
      <c r="IYM23" s="30"/>
      <c r="IYN23" s="30"/>
      <c r="IYO23" s="30"/>
      <c r="IYP23" s="30"/>
      <c r="IYQ23" s="30"/>
      <c r="IYR23" s="30"/>
      <c r="IYS23" s="30"/>
      <c r="IYT23" s="30"/>
      <c r="IYU23" s="30"/>
      <c r="IYV23" s="30"/>
      <c r="IYW23" s="30"/>
      <c r="IYX23" s="30"/>
      <c r="IYY23" s="30"/>
      <c r="IYZ23" s="30"/>
      <c r="IZA23" s="30"/>
      <c r="IZB23" s="30"/>
      <c r="IZC23" s="30"/>
      <c r="IZD23" s="30"/>
      <c r="IZE23" s="30"/>
      <c r="IZF23" s="30"/>
      <c r="IZG23" s="30"/>
      <c r="IZH23" s="30"/>
      <c r="IZI23" s="30"/>
      <c r="IZJ23" s="30"/>
      <c r="IZK23" s="30"/>
      <c r="IZL23" s="30"/>
      <c r="IZM23" s="30"/>
      <c r="IZN23" s="30"/>
      <c r="IZO23" s="30"/>
      <c r="IZP23" s="30"/>
      <c r="IZQ23" s="30"/>
      <c r="IZR23" s="30"/>
      <c r="IZS23" s="30"/>
      <c r="IZT23" s="30"/>
      <c r="IZU23" s="30"/>
      <c r="IZV23" s="30"/>
      <c r="IZW23" s="30"/>
      <c r="IZX23" s="30"/>
      <c r="IZY23" s="30"/>
      <c r="IZZ23" s="30"/>
      <c r="JAA23" s="30"/>
      <c r="JAB23" s="30"/>
      <c r="JAC23" s="30"/>
      <c r="JAD23" s="30"/>
      <c r="JAE23" s="30"/>
      <c r="JAF23" s="30"/>
      <c r="JAG23" s="30"/>
      <c r="JAH23" s="30"/>
      <c r="JAI23" s="30"/>
      <c r="JAJ23" s="30"/>
      <c r="JAK23" s="30"/>
      <c r="JAL23" s="30"/>
      <c r="JAM23" s="30"/>
      <c r="JAN23" s="30"/>
      <c r="JAO23" s="30"/>
      <c r="JAP23" s="30"/>
      <c r="JAQ23" s="30"/>
      <c r="JAR23" s="30"/>
      <c r="JAS23" s="30"/>
      <c r="JAT23" s="30"/>
      <c r="JAU23" s="30"/>
      <c r="JAV23" s="30"/>
      <c r="JAW23" s="30"/>
      <c r="JAX23" s="30"/>
      <c r="JAY23" s="30"/>
      <c r="JAZ23" s="30"/>
      <c r="JBA23" s="30"/>
      <c r="JBB23" s="30"/>
      <c r="JBC23" s="30"/>
      <c r="JBD23" s="30"/>
      <c r="JBE23" s="30"/>
      <c r="JBF23" s="30"/>
      <c r="JBG23" s="30"/>
      <c r="JBH23" s="30"/>
      <c r="JBI23" s="30"/>
      <c r="JBJ23" s="30"/>
      <c r="JBK23" s="30"/>
      <c r="JBL23" s="30"/>
      <c r="JBM23" s="30"/>
      <c r="JBN23" s="30"/>
      <c r="JBO23" s="30"/>
      <c r="JBP23" s="30"/>
      <c r="JBQ23" s="30"/>
      <c r="JBR23" s="30"/>
      <c r="JBS23" s="30"/>
      <c r="JBT23" s="30"/>
      <c r="JBU23" s="30"/>
      <c r="JBV23" s="30"/>
      <c r="JBW23" s="30"/>
      <c r="JBX23" s="30"/>
      <c r="JBY23" s="30"/>
      <c r="JBZ23" s="30"/>
      <c r="JCA23" s="30"/>
      <c r="JCB23" s="30"/>
      <c r="JCC23" s="30"/>
      <c r="JCD23" s="30"/>
      <c r="JCE23" s="30"/>
      <c r="JCF23" s="30"/>
      <c r="JCG23" s="30"/>
      <c r="JCH23" s="30"/>
      <c r="JCI23" s="30"/>
      <c r="JCJ23" s="30"/>
      <c r="JCK23" s="30"/>
      <c r="JCL23" s="30"/>
      <c r="JCM23" s="30"/>
      <c r="JCN23" s="30"/>
      <c r="JCO23" s="30"/>
      <c r="JCP23" s="30"/>
      <c r="JCQ23" s="30"/>
      <c r="JCR23" s="30"/>
      <c r="JCS23" s="30"/>
      <c r="JCT23" s="30"/>
      <c r="JCU23" s="30"/>
      <c r="JCV23" s="30"/>
      <c r="JCW23" s="30"/>
      <c r="JCX23" s="30"/>
      <c r="JCY23" s="30"/>
      <c r="JCZ23" s="30"/>
      <c r="JDA23" s="30"/>
      <c r="JDB23" s="30"/>
      <c r="JDC23" s="30"/>
      <c r="JDD23" s="30"/>
      <c r="JDE23" s="30"/>
      <c r="JDF23" s="30"/>
      <c r="JDG23" s="30"/>
      <c r="JDH23" s="30"/>
      <c r="JDI23" s="30"/>
      <c r="JDJ23" s="30"/>
      <c r="JDK23" s="30"/>
      <c r="JDL23" s="30"/>
      <c r="JDM23" s="30"/>
      <c r="JDN23" s="30"/>
      <c r="JDO23" s="30"/>
      <c r="JDP23" s="30"/>
      <c r="JDQ23" s="30"/>
      <c r="JDR23" s="30"/>
      <c r="JDS23" s="30"/>
      <c r="JDT23" s="30"/>
      <c r="JDU23" s="30"/>
      <c r="JDV23" s="30"/>
      <c r="JDW23" s="30"/>
      <c r="JDX23" s="30"/>
      <c r="JDY23" s="30"/>
      <c r="JDZ23" s="30"/>
      <c r="JEA23" s="30"/>
      <c r="JEB23" s="30"/>
      <c r="JEC23" s="30"/>
      <c r="JED23" s="30"/>
      <c r="JEE23" s="30"/>
      <c r="JEF23" s="30"/>
      <c r="JEG23" s="30"/>
      <c r="JEH23" s="30"/>
      <c r="JEI23" s="30"/>
      <c r="JEJ23" s="30"/>
      <c r="JEK23" s="30"/>
      <c r="JEL23" s="30"/>
      <c r="JEM23" s="30"/>
      <c r="JEN23" s="30"/>
      <c r="JEO23" s="30"/>
      <c r="JEP23" s="30"/>
      <c r="JEQ23" s="30"/>
      <c r="JER23" s="30"/>
      <c r="JES23" s="30"/>
      <c r="JET23" s="30"/>
      <c r="JEU23" s="30"/>
      <c r="JEV23" s="30"/>
      <c r="JEW23" s="30"/>
      <c r="JEX23" s="30"/>
      <c r="JEY23" s="30"/>
      <c r="JEZ23" s="30"/>
      <c r="JFA23" s="30"/>
      <c r="JFB23" s="30"/>
      <c r="JFC23" s="30"/>
      <c r="JFD23" s="30"/>
      <c r="JFE23" s="30"/>
      <c r="JFF23" s="30"/>
      <c r="JFG23" s="30"/>
      <c r="JFH23" s="30"/>
      <c r="JFI23" s="30"/>
      <c r="JFJ23" s="30"/>
      <c r="JFK23" s="30"/>
      <c r="JFL23" s="30"/>
      <c r="JFM23" s="30"/>
      <c r="JFN23" s="30"/>
      <c r="JFO23" s="30"/>
      <c r="JFP23" s="30"/>
      <c r="JFQ23" s="30"/>
      <c r="JFR23" s="30"/>
      <c r="JFS23" s="30"/>
      <c r="JFT23" s="30"/>
      <c r="JFU23" s="30"/>
      <c r="JFV23" s="30"/>
      <c r="JFW23" s="30"/>
      <c r="JFX23" s="30"/>
      <c r="JFY23" s="30"/>
      <c r="JFZ23" s="30"/>
      <c r="JGA23" s="30"/>
      <c r="JGB23" s="30"/>
      <c r="JGC23" s="30"/>
      <c r="JGD23" s="30"/>
      <c r="JGE23" s="30"/>
      <c r="JGF23" s="30"/>
      <c r="JGG23" s="30"/>
      <c r="JGH23" s="30"/>
      <c r="JGI23" s="30"/>
      <c r="JGJ23" s="30"/>
      <c r="JGK23" s="30"/>
      <c r="JGL23" s="30"/>
      <c r="JGM23" s="30"/>
      <c r="JGN23" s="30"/>
      <c r="JGO23" s="30"/>
      <c r="JGP23" s="30"/>
      <c r="JGQ23" s="30"/>
      <c r="JGR23" s="30"/>
      <c r="JGS23" s="30"/>
      <c r="JGT23" s="30"/>
      <c r="JGU23" s="30"/>
      <c r="JGV23" s="30"/>
      <c r="JGW23" s="30"/>
      <c r="JGX23" s="30"/>
      <c r="JGY23" s="30"/>
      <c r="JGZ23" s="30"/>
      <c r="JHA23" s="30"/>
      <c r="JHB23" s="30"/>
      <c r="JHC23" s="30"/>
      <c r="JHD23" s="30"/>
      <c r="JHE23" s="30"/>
      <c r="JHF23" s="30"/>
      <c r="JHG23" s="30"/>
      <c r="JHH23" s="30"/>
      <c r="JHI23" s="30"/>
      <c r="JHJ23" s="30"/>
      <c r="JHK23" s="30"/>
      <c r="JHL23" s="30"/>
      <c r="JHM23" s="30"/>
      <c r="JHN23" s="30"/>
      <c r="JHO23" s="30"/>
      <c r="JHP23" s="30"/>
      <c r="JHQ23" s="30"/>
      <c r="JHR23" s="30"/>
      <c r="JHS23" s="30"/>
      <c r="JHT23" s="30"/>
      <c r="JHU23" s="30"/>
      <c r="JHV23" s="30"/>
      <c r="JHW23" s="30"/>
      <c r="JHX23" s="30"/>
      <c r="JHY23" s="30"/>
      <c r="JHZ23" s="30"/>
      <c r="JIA23" s="30"/>
      <c r="JIB23" s="30"/>
      <c r="JIC23" s="30"/>
      <c r="JID23" s="30"/>
      <c r="JIE23" s="30"/>
      <c r="JIF23" s="30"/>
      <c r="JIG23" s="30"/>
      <c r="JIH23" s="30"/>
      <c r="JII23" s="30"/>
      <c r="JIJ23" s="30"/>
      <c r="JIK23" s="30"/>
      <c r="JIL23" s="30"/>
      <c r="JIM23" s="30"/>
      <c r="JIN23" s="30"/>
      <c r="JIO23" s="30"/>
      <c r="JIP23" s="30"/>
      <c r="JIQ23" s="30"/>
      <c r="JIR23" s="30"/>
      <c r="JIS23" s="30"/>
      <c r="JIT23" s="30"/>
      <c r="JIU23" s="30"/>
      <c r="JIV23" s="30"/>
      <c r="JIW23" s="30"/>
      <c r="JIX23" s="30"/>
      <c r="JIY23" s="30"/>
      <c r="JIZ23" s="30"/>
      <c r="JJA23" s="30"/>
      <c r="JJB23" s="30"/>
      <c r="JJC23" s="30"/>
      <c r="JJD23" s="30"/>
      <c r="JJE23" s="30"/>
      <c r="JJF23" s="30"/>
      <c r="JJG23" s="30"/>
      <c r="JJH23" s="30"/>
      <c r="JJI23" s="30"/>
      <c r="JJJ23" s="30"/>
      <c r="JJK23" s="30"/>
      <c r="JJL23" s="30"/>
      <c r="JJM23" s="30"/>
      <c r="JJN23" s="30"/>
      <c r="JJO23" s="30"/>
      <c r="JJP23" s="30"/>
      <c r="JJQ23" s="30"/>
      <c r="JJR23" s="30"/>
      <c r="JJS23" s="30"/>
      <c r="JJT23" s="30"/>
      <c r="JJU23" s="30"/>
      <c r="JJV23" s="30"/>
      <c r="JJW23" s="30"/>
      <c r="JJX23" s="30"/>
      <c r="JJY23" s="30"/>
      <c r="JJZ23" s="30"/>
      <c r="JKA23" s="30"/>
      <c r="JKB23" s="30"/>
      <c r="JKC23" s="30"/>
      <c r="JKD23" s="30"/>
      <c r="JKE23" s="30"/>
      <c r="JKF23" s="30"/>
      <c r="JKG23" s="30"/>
      <c r="JKH23" s="30"/>
      <c r="JKI23" s="30"/>
      <c r="JKJ23" s="30"/>
      <c r="JKK23" s="30"/>
      <c r="JKL23" s="30"/>
      <c r="JKM23" s="30"/>
      <c r="JKN23" s="30"/>
      <c r="JKO23" s="30"/>
      <c r="JKP23" s="30"/>
      <c r="JKQ23" s="30"/>
      <c r="JKR23" s="30"/>
      <c r="JKS23" s="30"/>
      <c r="JKT23" s="30"/>
      <c r="JKU23" s="30"/>
      <c r="JKV23" s="30"/>
      <c r="JKW23" s="30"/>
      <c r="JKX23" s="30"/>
      <c r="JKY23" s="30"/>
      <c r="JKZ23" s="30"/>
      <c r="JLA23" s="30"/>
      <c r="JLB23" s="30"/>
      <c r="JLC23" s="30"/>
      <c r="JLD23" s="30"/>
      <c r="JLE23" s="30"/>
      <c r="JLF23" s="30"/>
      <c r="JLG23" s="30"/>
      <c r="JLH23" s="30"/>
      <c r="JLI23" s="30"/>
      <c r="JLJ23" s="30"/>
      <c r="JLK23" s="30"/>
      <c r="JLL23" s="30"/>
      <c r="JLM23" s="30"/>
      <c r="JLN23" s="30"/>
      <c r="JLO23" s="30"/>
      <c r="JLP23" s="30"/>
      <c r="JLQ23" s="30"/>
      <c r="JLR23" s="30"/>
      <c r="JLS23" s="30"/>
      <c r="JLT23" s="30"/>
      <c r="JLU23" s="30"/>
      <c r="JLV23" s="30"/>
      <c r="JLW23" s="30"/>
      <c r="JLX23" s="30"/>
      <c r="JLY23" s="30"/>
      <c r="JLZ23" s="30"/>
      <c r="JMA23" s="30"/>
      <c r="JMB23" s="30"/>
      <c r="JMC23" s="30"/>
      <c r="JMD23" s="30"/>
      <c r="JME23" s="30"/>
      <c r="JMF23" s="30"/>
      <c r="JMG23" s="30"/>
      <c r="JMH23" s="30"/>
      <c r="JMI23" s="30"/>
      <c r="JMJ23" s="30"/>
      <c r="JMK23" s="30"/>
      <c r="JML23" s="30"/>
      <c r="JMM23" s="30"/>
      <c r="JMN23" s="30"/>
      <c r="JMO23" s="30"/>
      <c r="JMP23" s="30"/>
      <c r="JMQ23" s="30"/>
      <c r="JMR23" s="30"/>
      <c r="JMS23" s="30"/>
      <c r="JMT23" s="30"/>
      <c r="JMU23" s="30"/>
      <c r="JMV23" s="30"/>
      <c r="JMW23" s="30"/>
      <c r="JMX23" s="30"/>
      <c r="JMY23" s="30"/>
      <c r="JMZ23" s="30"/>
      <c r="JNA23" s="30"/>
      <c r="JNB23" s="30"/>
      <c r="JNC23" s="30"/>
      <c r="JND23" s="30"/>
      <c r="JNE23" s="30"/>
      <c r="JNF23" s="30"/>
      <c r="JNG23" s="30"/>
      <c r="JNH23" s="30"/>
      <c r="JNI23" s="30"/>
      <c r="JNJ23" s="30"/>
      <c r="JNK23" s="30"/>
      <c r="JNL23" s="30"/>
      <c r="JNM23" s="30"/>
      <c r="JNN23" s="30"/>
      <c r="JNO23" s="30"/>
      <c r="JNP23" s="30"/>
      <c r="JNQ23" s="30"/>
      <c r="JNR23" s="30"/>
      <c r="JNS23" s="30"/>
      <c r="JNT23" s="30"/>
      <c r="JNU23" s="30"/>
      <c r="JNV23" s="30"/>
      <c r="JNW23" s="30"/>
      <c r="JNX23" s="30"/>
      <c r="JNY23" s="30"/>
      <c r="JNZ23" s="30"/>
      <c r="JOA23" s="30"/>
      <c r="JOB23" s="30"/>
      <c r="JOC23" s="30"/>
      <c r="JOD23" s="30"/>
      <c r="JOE23" s="30"/>
      <c r="JOF23" s="30"/>
      <c r="JOG23" s="30"/>
      <c r="JOH23" s="30"/>
      <c r="JOI23" s="30"/>
      <c r="JOJ23" s="30"/>
      <c r="JOK23" s="30"/>
      <c r="JOL23" s="30"/>
      <c r="JOM23" s="30"/>
      <c r="JON23" s="30"/>
      <c r="JOO23" s="30"/>
      <c r="JOP23" s="30"/>
      <c r="JOQ23" s="30"/>
      <c r="JOR23" s="30"/>
      <c r="JOS23" s="30"/>
      <c r="JOT23" s="30"/>
      <c r="JOU23" s="30"/>
      <c r="JOV23" s="30"/>
      <c r="JOW23" s="30"/>
      <c r="JOX23" s="30"/>
      <c r="JOY23" s="30"/>
      <c r="JOZ23" s="30"/>
      <c r="JPA23" s="30"/>
      <c r="JPB23" s="30"/>
      <c r="JPC23" s="30"/>
      <c r="JPD23" s="30"/>
      <c r="JPE23" s="30"/>
      <c r="JPF23" s="30"/>
      <c r="JPG23" s="30"/>
      <c r="JPH23" s="30"/>
      <c r="JPI23" s="30"/>
      <c r="JPJ23" s="30"/>
      <c r="JPK23" s="30"/>
      <c r="JPL23" s="30"/>
      <c r="JPM23" s="30"/>
      <c r="JPN23" s="30"/>
      <c r="JPO23" s="30"/>
      <c r="JPP23" s="30"/>
      <c r="JPQ23" s="30"/>
      <c r="JPR23" s="30"/>
      <c r="JPS23" s="30"/>
      <c r="JPT23" s="30"/>
      <c r="JPU23" s="30"/>
      <c r="JPV23" s="30"/>
      <c r="JPW23" s="30"/>
      <c r="JPX23" s="30"/>
      <c r="JPY23" s="30"/>
      <c r="JPZ23" s="30"/>
      <c r="JQA23" s="30"/>
      <c r="JQB23" s="30"/>
      <c r="JQC23" s="30"/>
      <c r="JQD23" s="30"/>
      <c r="JQE23" s="30"/>
      <c r="JQF23" s="30"/>
      <c r="JQG23" s="30"/>
      <c r="JQH23" s="30"/>
      <c r="JQI23" s="30"/>
      <c r="JQJ23" s="30"/>
      <c r="JQK23" s="30"/>
      <c r="JQL23" s="30"/>
      <c r="JQM23" s="30"/>
      <c r="JQN23" s="30"/>
      <c r="JQO23" s="30"/>
      <c r="JQP23" s="30"/>
      <c r="JQQ23" s="30"/>
      <c r="JQR23" s="30"/>
      <c r="JQS23" s="30"/>
      <c r="JQT23" s="30"/>
      <c r="JQU23" s="30"/>
      <c r="JQV23" s="30"/>
      <c r="JQW23" s="30"/>
      <c r="JQX23" s="30"/>
      <c r="JQY23" s="30"/>
      <c r="JQZ23" s="30"/>
      <c r="JRA23" s="30"/>
      <c r="JRB23" s="30"/>
      <c r="JRC23" s="30"/>
      <c r="JRD23" s="30"/>
      <c r="JRE23" s="30"/>
      <c r="JRF23" s="30"/>
      <c r="JRG23" s="30"/>
      <c r="JRH23" s="30"/>
      <c r="JRI23" s="30"/>
      <c r="JRJ23" s="30"/>
      <c r="JRK23" s="30"/>
      <c r="JRL23" s="30"/>
      <c r="JRM23" s="30"/>
      <c r="JRN23" s="30"/>
      <c r="JRO23" s="30"/>
      <c r="JRP23" s="30"/>
      <c r="JRQ23" s="30"/>
      <c r="JRR23" s="30"/>
      <c r="JRS23" s="30"/>
      <c r="JRT23" s="30"/>
      <c r="JRU23" s="30"/>
      <c r="JRV23" s="30"/>
      <c r="JRW23" s="30"/>
      <c r="JRX23" s="30"/>
      <c r="JRY23" s="30"/>
      <c r="JRZ23" s="30"/>
      <c r="JSA23" s="30"/>
      <c r="JSB23" s="30"/>
      <c r="JSC23" s="30"/>
      <c r="JSD23" s="30"/>
      <c r="JSE23" s="30"/>
      <c r="JSF23" s="30"/>
      <c r="JSG23" s="30"/>
      <c r="JSH23" s="30"/>
      <c r="JSI23" s="30"/>
      <c r="JSJ23" s="30"/>
      <c r="JSK23" s="30"/>
      <c r="JSL23" s="30"/>
      <c r="JSM23" s="30"/>
      <c r="JSN23" s="30"/>
      <c r="JSO23" s="30"/>
      <c r="JSP23" s="30"/>
      <c r="JSQ23" s="30"/>
      <c r="JSR23" s="30"/>
      <c r="JSS23" s="30"/>
      <c r="JST23" s="30"/>
      <c r="JSU23" s="30"/>
      <c r="JSV23" s="30"/>
      <c r="JSW23" s="30"/>
      <c r="JSX23" s="30"/>
      <c r="JSY23" s="30"/>
      <c r="JSZ23" s="30"/>
      <c r="JTA23" s="30"/>
      <c r="JTB23" s="30"/>
      <c r="JTC23" s="30"/>
      <c r="JTD23" s="30"/>
      <c r="JTE23" s="30"/>
      <c r="JTF23" s="30"/>
      <c r="JTG23" s="30"/>
      <c r="JTH23" s="30"/>
      <c r="JTI23" s="30"/>
      <c r="JTJ23" s="30"/>
      <c r="JTK23" s="30"/>
      <c r="JTL23" s="30"/>
      <c r="JTM23" s="30"/>
      <c r="JTN23" s="30"/>
      <c r="JTO23" s="30"/>
      <c r="JTP23" s="30"/>
      <c r="JTQ23" s="30"/>
      <c r="JTR23" s="30"/>
      <c r="JTS23" s="30"/>
      <c r="JTT23" s="30"/>
      <c r="JTU23" s="30"/>
      <c r="JTV23" s="30"/>
      <c r="JTW23" s="30"/>
      <c r="JTX23" s="30"/>
      <c r="JTY23" s="30"/>
      <c r="JTZ23" s="30"/>
      <c r="JUA23" s="30"/>
      <c r="JUB23" s="30"/>
      <c r="JUC23" s="30"/>
      <c r="JUD23" s="30"/>
      <c r="JUE23" s="30"/>
      <c r="JUF23" s="30"/>
      <c r="JUG23" s="30"/>
      <c r="JUH23" s="30"/>
      <c r="JUI23" s="30"/>
      <c r="JUJ23" s="30"/>
      <c r="JUK23" s="30"/>
      <c r="JUL23" s="30"/>
      <c r="JUM23" s="30"/>
      <c r="JUN23" s="30"/>
      <c r="JUO23" s="30"/>
      <c r="JUP23" s="30"/>
      <c r="JUQ23" s="30"/>
      <c r="JUR23" s="30"/>
      <c r="JUS23" s="30"/>
      <c r="JUT23" s="30"/>
      <c r="JUU23" s="30"/>
      <c r="JUV23" s="30"/>
      <c r="JUW23" s="30"/>
      <c r="JUX23" s="30"/>
      <c r="JUY23" s="30"/>
      <c r="JUZ23" s="30"/>
      <c r="JVA23" s="30"/>
      <c r="JVB23" s="30"/>
      <c r="JVC23" s="30"/>
      <c r="JVD23" s="30"/>
      <c r="JVE23" s="30"/>
      <c r="JVF23" s="30"/>
      <c r="JVG23" s="30"/>
      <c r="JVH23" s="30"/>
      <c r="JVI23" s="30"/>
      <c r="JVJ23" s="30"/>
      <c r="JVK23" s="30"/>
      <c r="JVL23" s="30"/>
      <c r="JVM23" s="30"/>
      <c r="JVN23" s="30"/>
      <c r="JVO23" s="30"/>
      <c r="JVP23" s="30"/>
      <c r="JVQ23" s="30"/>
      <c r="JVR23" s="30"/>
      <c r="JVS23" s="30"/>
      <c r="JVT23" s="30"/>
      <c r="JVU23" s="30"/>
      <c r="JVV23" s="30"/>
      <c r="JVW23" s="30"/>
      <c r="JVX23" s="30"/>
      <c r="JVY23" s="30"/>
      <c r="JVZ23" s="30"/>
      <c r="JWA23" s="30"/>
      <c r="JWB23" s="30"/>
      <c r="JWC23" s="30"/>
      <c r="JWD23" s="30"/>
      <c r="JWE23" s="30"/>
      <c r="JWF23" s="30"/>
      <c r="JWG23" s="30"/>
      <c r="JWH23" s="30"/>
      <c r="JWI23" s="30"/>
      <c r="JWJ23" s="30"/>
      <c r="JWK23" s="30"/>
      <c r="JWL23" s="30"/>
      <c r="JWM23" s="30"/>
      <c r="JWN23" s="30"/>
      <c r="JWO23" s="30"/>
      <c r="JWP23" s="30"/>
      <c r="JWQ23" s="30"/>
      <c r="JWR23" s="30"/>
      <c r="JWS23" s="30"/>
      <c r="JWT23" s="30"/>
      <c r="JWU23" s="30"/>
      <c r="JWV23" s="30"/>
      <c r="JWW23" s="30"/>
      <c r="JWX23" s="30"/>
      <c r="JWY23" s="30"/>
      <c r="JWZ23" s="30"/>
      <c r="JXA23" s="30"/>
      <c r="JXB23" s="30"/>
      <c r="JXC23" s="30"/>
      <c r="JXD23" s="30"/>
      <c r="JXE23" s="30"/>
      <c r="JXF23" s="30"/>
      <c r="JXG23" s="30"/>
      <c r="JXH23" s="30"/>
      <c r="JXI23" s="30"/>
      <c r="JXJ23" s="30"/>
      <c r="JXK23" s="30"/>
      <c r="JXL23" s="30"/>
      <c r="JXM23" s="30"/>
      <c r="JXN23" s="30"/>
      <c r="JXO23" s="30"/>
      <c r="JXP23" s="30"/>
      <c r="JXQ23" s="30"/>
      <c r="JXR23" s="30"/>
      <c r="JXS23" s="30"/>
      <c r="JXT23" s="30"/>
      <c r="JXU23" s="30"/>
      <c r="JXV23" s="30"/>
      <c r="JXW23" s="30"/>
      <c r="JXX23" s="30"/>
      <c r="JXY23" s="30"/>
      <c r="JXZ23" s="30"/>
      <c r="JYA23" s="30"/>
      <c r="JYB23" s="30"/>
      <c r="JYC23" s="30"/>
      <c r="JYD23" s="30"/>
      <c r="JYE23" s="30"/>
      <c r="JYF23" s="30"/>
      <c r="JYG23" s="30"/>
      <c r="JYH23" s="30"/>
      <c r="JYI23" s="30"/>
      <c r="JYJ23" s="30"/>
      <c r="JYK23" s="30"/>
      <c r="JYL23" s="30"/>
      <c r="JYM23" s="30"/>
      <c r="JYN23" s="30"/>
      <c r="JYO23" s="30"/>
      <c r="JYP23" s="30"/>
      <c r="JYQ23" s="30"/>
      <c r="JYR23" s="30"/>
      <c r="JYS23" s="30"/>
      <c r="JYT23" s="30"/>
      <c r="JYU23" s="30"/>
      <c r="JYV23" s="30"/>
      <c r="JYW23" s="30"/>
      <c r="JYX23" s="30"/>
      <c r="JYY23" s="30"/>
      <c r="JYZ23" s="30"/>
      <c r="JZA23" s="30"/>
      <c r="JZB23" s="30"/>
      <c r="JZC23" s="30"/>
      <c r="JZD23" s="30"/>
      <c r="JZE23" s="30"/>
      <c r="JZF23" s="30"/>
      <c r="JZG23" s="30"/>
      <c r="JZH23" s="30"/>
      <c r="JZI23" s="30"/>
      <c r="JZJ23" s="30"/>
      <c r="JZK23" s="30"/>
      <c r="JZL23" s="30"/>
      <c r="JZM23" s="30"/>
      <c r="JZN23" s="30"/>
      <c r="JZO23" s="30"/>
      <c r="JZP23" s="30"/>
      <c r="JZQ23" s="30"/>
      <c r="JZR23" s="30"/>
      <c r="JZS23" s="30"/>
      <c r="JZT23" s="30"/>
      <c r="JZU23" s="30"/>
      <c r="JZV23" s="30"/>
      <c r="JZW23" s="30"/>
      <c r="JZX23" s="30"/>
      <c r="JZY23" s="30"/>
      <c r="JZZ23" s="30"/>
      <c r="KAA23" s="30"/>
      <c r="KAB23" s="30"/>
      <c r="KAC23" s="30"/>
      <c r="KAD23" s="30"/>
      <c r="KAE23" s="30"/>
      <c r="KAF23" s="30"/>
      <c r="KAG23" s="30"/>
      <c r="KAH23" s="30"/>
      <c r="KAI23" s="30"/>
      <c r="KAJ23" s="30"/>
      <c r="KAK23" s="30"/>
      <c r="KAL23" s="30"/>
      <c r="KAM23" s="30"/>
      <c r="KAN23" s="30"/>
      <c r="KAO23" s="30"/>
      <c r="KAP23" s="30"/>
      <c r="KAQ23" s="30"/>
      <c r="KAR23" s="30"/>
      <c r="KAS23" s="30"/>
      <c r="KAT23" s="30"/>
      <c r="KAU23" s="30"/>
      <c r="KAV23" s="30"/>
      <c r="KAW23" s="30"/>
      <c r="KAX23" s="30"/>
      <c r="KAY23" s="30"/>
      <c r="KAZ23" s="30"/>
      <c r="KBA23" s="30"/>
      <c r="KBB23" s="30"/>
      <c r="KBC23" s="30"/>
      <c r="KBD23" s="30"/>
      <c r="KBE23" s="30"/>
      <c r="KBF23" s="30"/>
      <c r="KBG23" s="30"/>
      <c r="KBH23" s="30"/>
      <c r="KBI23" s="30"/>
      <c r="KBJ23" s="30"/>
      <c r="KBK23" s="30"/>
      <c r="KBL23" s="30"/>
      <c r="KBM23" s="30"/>
      <c r="KBN23" s="30"/>
      <c r="KBO23" s="30"/>
      <c r="KBP23" s="30"/>
      <c r="KBQ23" s="30"/>
      <c r="KBR23" s="30"/>
      <c r="KBS23" s="30"/>
      <c r="KBT23" s="30"/>
      <c r="KBU23" s="30"/>
      <c r="KBV23" s="30"/>
      <c r="KBW23" s="30"/>
      <c r="KBX23" s="30"/>
      <c r="KBY23" s="30"/>
      <c r="KBZ23" s="30"/>
      <c r="KCA23" s="30"/>
      <c r="KCB23" s="30"/>
      <c r="KCC23" s="30"/>
      <c r="KCD23" s="30"/>
      <c r="KCE23" s="30"/>
      <c r="KCF23" s="30"/>
      <c r="KCG23" s="30"/>
      <c r="KCH23" s="30"/>
      <c r="KCI23" s="30"/>
      <c r="KCJ23" s="30"/>
      <c r="KCK23" s="30"/>
      <c r="KCL23" s="30"/>
      <c r="KCM23" s="30"/>
      <c r="KCN23" s="30"/>
      <c r="KCO23" s="30"/>
      <c r="KCP23" s="30"/>
      <c r="KCQ23" s="30"/>
      <c r="KCR23" s="30"/>
      <c r="KCS23" s="30"/>
      <c r="KCT23" s="30"/>
      <c r="KCU23" s="30"/>
      <c r="KCV23" s="30"/>
      <c r="KCW23" s="30"/>
      <c r="KCX23" s="30"/>
      <c r="KCY23" s="30"/>
      <c r="KCZ23" s="30"/>
      <c r="KDA23" s="30"/>
      <c r="KDB23" s="30"/>
      <c r="KDC23" s="30"/>
      <c r="KDD23" s="30"/>
      <c r="KDE23" s="30"/>
      <c r="KDF23" s="30"/>
      <c r="KDG23" s="30"/>
      <c r="KDH23" s="30"/>
      <c r="KDI23" s="30"/>
      <c r="KDJ23" s="30"/>
      <c r="KDK23" s="30"/>
      <c r="KDL23" s="30"/>
      <c r="KDM23" s="30"/>
      <c r="KDN23" s="30"/>
      <c r="KDO23" s="30"/>
      <c r="KDP23" s="30"/>
      <c r="KDQ23" s="30"/>
      <c r="KDR23" s="30"/>
      <c r="KDS23" s="30"/>
      <c r="KDT23" s="30"/>
      <c r="KDU23" s="30"/>
      <c r="KDV23" s="30"/>
      <c r="KDW23" s="30"/>
      <c r="KDX23" s="30"/>
      <c r="KDY23" s="30"/>
      <c r="KDZ23" s="30"/>
      <c r="KEA23" s="30"/>
      <c r="KEB23" s="30"/>
      <c r="KEC23" s="30"/>
      <c r="KED23" s="30"/>
      <c r="KEE23" s="30"/>
      <c r="KEF23" s="30"/>
      <c r="KEG23" s="30"/>
      <c r="KEH23" s="30"/>
      <c r="KEI23" s="30"/>
      <c r="KEJ23" s="30"/>
      <c r="KEK23" s="30"/>
      <c r="KEL23" s="30"/>
      <c r="KEM23" s="30"/>
      <c r="KEN23" s="30"/>
      <c r="KEO23" s="30"/>
      <c r="KEP23" s="30"/>
      <c r="KEQ23" s="30"/>
      <c r="KER23" s="30"/>
      <c r="KES23" s="30"/>
      <c r="KET23" s="30"/>
      <c r="KEU23" s="30"/>
      <c r="KEV23" s="30"/>
      <c r="KEW23" s="30"/>
      <c r="KEX23" s="30"/>
      <c r="KEY23" s="30"/>
      <c r="KEZ23" s="30"/>
      <c r="KFA23" s="30"/>
      <c r="KFB23" s="30"/>
      <c r="KFC23" s="30"/>
      <c r="KFD23" s="30"/>
      <c r="KFE23" s="30"/>
      <c r="KFF23" s="30"/>
      <c r="KFG23" s="30"/>
      <c r="KFH23" s="30"/>
      <c r="KFI23" s="30"/>
      <c r="KFJ23" s="30"/>
      <c r="KFK23" s="30"/>
      <c r="KFL23" s="30"/>
      <c r="KFM23" s="30"/>
      <c r="KFN23" s="30"/>
      <c r="KFO23" s="30"/>
      <c r="KFP23" s="30"/>
      <c r="KFQ23" s="30"/>
      <c r="KFR23" s="30"/>
      <c r="KFS23" s="30"/>
      <c r="KFT23" s="30"/>
      <c r="KFU23" s="30"/>
      <c r="KFV23" s="30"/>
      <c r="KFW23" s="30"/>
      <c r="KFX23" s="30"/>
      <c r="KFY23" s="30"/>
      <c r="KFZ23" s="30"/>
      <c r="KGA23" s="30"/>
      <c r="KGB23" s="30"/>
      <c r="KGC23" s="30"/>
      <c r="KGD23" s="30"/>
      <c r="KGE23" s="30"/>
      <c r="KGF23" s="30"/>
      <c r="KGG23" s="30"/>
      <c r="KGH23" s="30"/>
      <c r="KGI23" s="30"/>
      <c r="KGJ23" s="30"/>
      <c r="KGK23" s="30"/>
      <c r="KGL23" s="30"/>
      <c r="KGM23" s="30"/>
      <c r="KGN23" s="30"/>
      <c r="KGO23" s="30"/>
      <c r="KGP23" s="30"/>
      <c r="KGQ23" s="30"/>
      <c r="KGR23" s="30"/>
      <c r="KGS23" s="30"/>
      <c r="KGT23" s="30"/>
      <c r="KGU23" s="30"/>
      <c r="KGV23" s="30"/>
      <c r="KGW23" s="30"/>
      <c r="KGX23" s="30"/>
      <c r="KGY23" s="30"/>
      <c r="KGZ23" s="30"/>
      <c r="KHA23" s="30"/>
      <c r="KHB23" s="30"/>
      <c r="KHC23" s="30"/>
      <c r="KHD23" s="30"/>
      <c r="KHE23" s="30"/>
      <c r="KHF23" s="30"/>
      <c r="KHG23" s="30"/>
      <c r="KHH23" s="30"/>
      <c r="KHI23" s="30"/>
      <c r="KHJ23" s="30"/>
      <c r="KHK23" s="30"/>
      <c r="KHL23" s="30"/>
      <c r="KHM23" s="30"/>
      <c r="KHN23" s="30"/>
      <c r="KHO23" s="30"/>
      <c r="KHP23" s="30"/>
      <c r="KHQ23" s="30"/>
      <c r="KHR23" s="30"/>
      <c r="KHS23" s="30"/>
      <c r="KHT23" s="30"/>
      <c r="KHU23" s="30"/>
      <c r="KHV23" s="30"/>
      <c r="KHW23" s="30"/>
      <c r="KHX23" s="30"/>
      <c r="KHY23" s="30"/>
      <c r="KHZ23" s="30"/>
      <c r="KIA23" s="30"/>
      <c r="KIB23" s="30"/>
      <c r="KIC23" s="30"/>
      <c r="KID23" s="30"/>
      <c r="KIE23" s="30"/>
      <c r="KIF23" s="30"/>
      <c r="KIG23" s="30"/>
      <c r="KIH23" s="30"/>
      <c r="KII23" s="30"/>
      <c r="KIJ23" s="30"/>
      <c r="KIK23" s="30"/>
      <c r="KIL23" s="30"/>
      <c r="KIM23" s="30"/>
      <c r="KIN23" s="30"/>
      <c r="KIO23" s="30"/>
      <c r="KIP23" s="30"/>
      <c r="KIQ23" s="30"/>
      <c r="KIR23" s="30"/>
      <c r="KIS23" s="30"/>
      <c r="KIT23" s="30"/>
      <c r="KIU23" s="30"/>
      <c r="KIV23" s="30"/>
      <c r="KIW23" s="30"/>
      <c r="KIX23" s="30"/>
      <c r="KIY23" s="30"/>
      <c r="KIZ23" s="30"/>
      <c r="KJA23" s="30"/>
      <c r="KJB23" s="30"/>
      <c r="KJC23" s="30"/>
      <c r="KJD23" s="30"/>
      <c r="KJE23" s="30"/>
      <c r="KJF23" s="30"/>
      <c r="KJG23" s="30"/>
      <c r="KJH23" s="30"/>
      <c r="KJI23" s="30"/>
      <c r="KJJ23" s="30"/>
      <c r="KJK23" s="30"/>
      <c r="KJL23" s="30"/>
      <c r="KJM23" s="30"/>
      <c r="KJN23" s="30"/>
      <c r="KJO23" s="30"/>
      <c r="KJP23" s="30"/>
      <c r="KJQ23" s="30"/>
      <c r="KJR23" s="30"/>
      <c r="KJS23" s="30"/>
      <c r="KJT23" s="30"/>
      <c r="KJU23" s="30"/>
      <c r="KJV23" s="30"/>
      <c r="KJW23" s="30"/>
      <c r="KJX23" s="30"/>
      <c r="KJY23" s="30"/>
      <c r="KJZ23" s="30"/>
      <c r="KKA23" s="30"/>
      <c r="KKB23" s="30"/>
      <c r="KKC23" s="30"/>
      <c r="KKD23" s="30"/>
      <c r="KKE23" s="30"/>
      <c r="KKF23" s="30"/>
      <c r="KKG23" s="30"/>
      <c r="KKH23" s="30"/>
      <c r="KKI23" s="30"/>
      <c r="KKJ23" s="30"/>
      <c r="KKK23" s="30"/>
      <c r="KKL23" s="30"/>
      <c r="KKM23" s="30"/>
      <c r="KKN23" s="30"/>
      <c r="KKO23" s="30"/>
      <c r="KKP23" s="30"/>
      <c r="KKQ23" s="30"/>
      <c r="KKR23" s="30"/>
      <c r="KKS23" s="30"/>
      <c r="KKT23" s="30"/>
      <c r="KKU23" s="30"/>
      <c r="KKV23" s="30"/>
      <c r="KKW23" s="30"/>
      <c r="KKX23" s="30"/>
      <c r="KKY23" s="30"/>
      <c r="KKZ23" s="30"/>
      <c r="KLA23" s="30"/>
      <c r="KLB23" s="30"/>
      <c r="KLC23" s="30"/>
      <c r="KLD23" s="30"/>
      <c r="KLE23" s="30"/>
      <c r="KLF23" s="30"/>
      <c r="KLG23" s="30"/>
      <c r="KLH23" s="30"/>
      <c r="KLI23" s="30"/>
      <c r="KLJ23" s="30"/>
      <c r="KLK23" s="30"/>
      <c r="KLL23" s="30"/>
      <c r="KLM23" s="30"/>
      <c r="KLN23" s="30"/>
      <c r="KLO23" s="30"/>
      <c r="KLP23" s="30"/>
      <c r="KLQ23" s="30"/>
      <c r="KLR23" s="30"/>
      <c r="KLS23" s="30"/>
      <c r="KLT23" s="30"/>
      <c r="KLU23" s="30"/>
      <c r="KLV23" s="30"/>
      <c r="KLW23" s="30"/>
      <c r="KLX23" s="30"/>
      <c r="KLY23" s="30"/>
      <c r="KLZ23" s="30"/>
      <c r="KMA23" s="30"/>
      <c r="KMB23" s="30"/>
      <c r="KMC23" s="30"/>
      <c r="KMD23" s="30"/>
      <c r="KME23" s="30"/>
      <c r="KMF23" s="30"/>
      <c r="KMG23" s="30"/>
      <c r="KMH23" s="30"/>
      <c r="KMI23" s="30"/>
      <c r="KMJ23" s="30"/>
      <c r="KMK23" s="30"/>
      <c r="KML23" s="30"/>
      <c r="KMM23" s="30"/>
      <c r="KMN23" s="30"/>
      <c r="KMO23" s="30"/>
      <c r="KMP23" s="30"/>
      <c r="KMQ23" s="30"/>
      <c r="KMR23" s="30"/>
      <c r="KMS23" s="30"/>
      <c r="KMT23" s="30"/>
      <c r="KMU23" s="30"/>
      <c r="KMV23" s="30"/>
      <c r="KMW23" s="30"/>
      <c r="KMX23" s="30"/>
      <c r="KMY23" s="30"/>
      <c r="KMZ23" s="30"/>
      <c r="KNA23" s="30"/>
      <c r="KNB23" s="30"/>
      <c r="KNC23" s="30"/>
      <c r="KND23" s="30"/>
      <c r="KNE23" s="30"/>
      <c r="KNF23" s="30"/>
      <c r="KNG23" s="30"/>
      <c r="KNH23" s="30"/>
      <c r="KNI23" s="30"/>
      <c r="KNJ23" s="30"/>
      <c r="KNK23" s="30"/>
      <c r="KNL23" s="30"/>
      <c r="KNM23" s="30"/>
      <c r="KNN23" s="30"/>
      <c r="KNO23" s="30"/>
      <c r="KNP23" s="30"/>
      <c r="KNQ23" s="30"/>
      <c r="KNR23" s="30"/>
      <c r="KNS23" s="30"/>
      <c r="KNT23" s="30"/>
      <c r="KNU23" s="30"/>
      <c r="KNV23" s="30"/>
      <c r="KNW23" s="30"/>
      <c r="KNX23" s="30"/>
      <c r="KNY23" s="30"/>
      <c r="KNZ23" s="30"/>
      <c r="KOA23" s="30"/>
      <c r="KOB23" s="30"/>
      <c r="KOC23" s="30"/>
      <c r="KOD23" s="30"/>
      <c r="KOE23" s="30"/>
      <c r="KOF23" s="30"/>
      <c r="KOG23" s="30"/>
      <c r="KOH23" s="30"/>
      <c r="KOI23" s="30"/>
      <c r="KOJ23" s="30"/>
      <c r="KOK23" s="30"/>
      <c r="KOL23" s="30"/>
      <c r="KOM23" s="30"/>
      <c r="KON23" s="30"/>
      <c r="KOO23" s="30"/>
      <c r="KOP23" s="30"/>
      <c r="KOQ23" s="30"/>
      <c r="KOR23" s="30"/>
      <c r="KOS23" s="30"/>
      <c r="KOT23" s="30"/>
      <c r="KOU23" s="30"/>
      <c r="KOV23" s="30"/>
      <c r="KOW23" s="30"/>
      <c r="KOX23" s="30"/>
      <c r="KOY23" s="30"/>
      <c r="KOZ23" s="30"/>
      <c r="KPA23" s="30"/>
      <c r="KPB23" s="30"/>
      <c r="KPC23" s="30"/>
      <c r="KPD23" s="30"/>
      <c r="KPE23" s="30"/>
      <c r="KPF23" s="30"/>
      <c r="KPG23" s="30"/>
      <c r="KPH23" s="30"/>
      <c r="KPI23" s="30"/>
      <c r="KPJ23" s="30"/>
      <c r="KPK23" s="30"/>
      <c r="KPL23" s="30"/>
      <c r="KPM23" s="30"/>
      <c r="KPN23" s="30"/>
      <c r="KPO23" s="30"/>
      <c r="KPP23" s="30"/>
      <c r="KPQ23" s="30"/>
      <c r="KPR23" s="30"/>
      <c r="KPS23" s="30"/>
      <c r="KPT23" s="30"/>
      <c r="KPU23" s="30"/>
      <c r="KPV23" s="30"/>
      <c r="KPW23" s="30"/>
      <c r="KPX23" s="30"/>
      <c r="KPY23" s="30"/>
      <c r="KPZ23" s="30"/>
      <c r="KQA23" s="30"/>
      <c r="KQB23" s="30"/>
      <c r="KQC23" s="30"/>
      <c r="KQD23" s="30"/>
      <c r="KQE23" s="30"/>
      <c r="KQF23" s="30"/>
      <c r="KQG23" s="30"/>
      <c r="KQH23" s="30"/>
      <c r="KQI23" s="30"/>
      <c r="KQJ23" s="30"/>
      <c r="KQK23" s="30"/>
      <c r="KQL23" s="30"/>
      <c r="KQM23" s="30"/>
      <c r="KQN23" s="30"/>
      <c r="KQO23" s="30"/>
      <c r="KQP23" s="30"/>
      <c r="KQQ23" s="30"/>
      <c r="KQR23" s="30"/>
      <c r="KQS23" s="30"/>
      <c r="KQT23" s="30"/>
      <c r="KQU23" s="30"/>
      <c r="KQV23" s="30"/>
      <c r="KQW23" s="30"/>
      <c r="KQX23" s="30"/>
      <c r="KQY23" s="30"/>
      <c r="KQZ23" s="30"/>
      <c r="KRA23" s="30"/>
      <c r="KRB23" s="30"/>
      <c r="KRC23" s="30"/>
      <c r="KRD23" s="30"/>
      <c r="KRE23" s="30"/>
      <c r="KRF23" s="30"/>
      <c r="KRG23" s="30"/>
      <c r="KRH23" s="30"/>
      <c r="KRI23" s="30"/>
      <c r="KRJ23" s="30"/>
      <c r="KRK23" s="30"/>
      <c r="KRL23" s="30"/>
      <c r="KRM23" s="30"/>
      <c r="KRN23" s="30"/>
      <c r="KRO23" s="30"/>
      <c r="KRP23" s="30"/>
      <c r="KRQ23" s="30"/>
      <c r="KRR23" s="30"/>
      <c r="KRS23" s="30"/>
      <c r="KRT23" s="30"/>
      <c r="KRU23" s="30"/>
      <c r="KRV23" s="30"/>
      <c r="KRW23" s="30"/>
      <c r="KRX23" s="30"/>
      <c r="KRY23" s="30"/>
      <c r="KRZ23" s="30"/>
      <c r="KSA23" s="30"/>
      <c r="KSB23" s="30"/>
      <c r="KSC23" s="30"/>
      <c r="KSD23" s="30"/>
      <c r="KSE23" s="30"/>
      <c r="KSF23" s="30"/>
      <c r="KSG23" s="30"/>
      <c r="KSH23" s="30"/>
      <c r="KSI23" s="30"/>
      <c r="KSJ23" s="30"/>
      <c r="KSK23" s="30"/>
      <c r="KSL23" s="30"/>
      <c r="KSM23" s="30"/>
      <c r="KSN23" s="30"/>
      <c r="KSO23" s="30"/>
      <c r="KSP23" s="30"/>
      <c r="KSQ23" s="30"/>
      <c r="KSR23" s="30"/>
      <c r="KSS23" s="30"/>
      <c r="KST23" s="30"/>
      <c r="KSU23" s="30"/>
      <c r="KSV23" s="30"/>
      <c r="KSW23" s="30"/>
      <c r="KSX23" s="30"/>
      <c r="KSY23" s="30"/>
      <c r="KSZ23" s="30"/>
      <c r="KTA23" s="30"/>
      <c r="KTB23" s="30"/>
      <c r="KTC23" s="30"/>
      <c r="KTD23" s="30"/>
      <c r="KTE23" s="30"/>
      <c r="KTF23" s="30"/>
      <c r="KTG23" s="30"/>
      <c r="KTH23" s="30"/>
      <c r="KTI23" s="30"/>
      <c r="KTJ23" s="30"/>
      <c r="KTK23" s="30"/>
      <c r="KTL23" s="30"/>
      <c r="KTM23" s="30"/>
      <c r="KTN23" s="30"/>
      <c r="KTO23" s="30"/>
      <c r="KTP23" s="30"/>
      <c r="KTQ23" s="30"/>
      <c r="KTR23" s="30"/>
      <c r="KTS23" s="30"/>
      <c r="KTT23" s="30"/>
      <c r="KTU23" s="30"/>
      <c r="KTV23" s="30"/>
      <c r="KTW23" s="30"/>
      <c r="KTX23" s="30"/>
      <c r="KTY23" s="30"/>
      <c r="KTZ23" s="30"/>
      <c r="KUA23" s="30"/>
      <c r="KUB23" s="30"/>
      <c r="KUC23" s="30"/>
      <c r="KUD23" s="30"/>
      <c r="KUE23" s="30"/>
      <c r="KUF23" s="30"/>
      <c r="KUG23" s="30"/>
      <c r="KUH23" s="30"/>
      <c r="KUI23" s="30"/>
      <c r="KUJ23" s="30"/>
      <c r="KUK23" s="30"/>
      <c r="KUL23" s="30"/>
      <c r="KUM23" s="30"/>
      <c r="KUN23" s="30"/>
      <c r="KUO23" s="30"/>
      <c r="KUP23" s="30"/>
      <c r="KUQ23" s="30"/>
      <c r="KUR23" s="30"/>
      <c r="KUS23" s="30"/>
      <c r="KUT23" s="30"/>
      <c r="KUU23" s="30"/>
      <c r="KUV23" s="30"/>
      <c r="KUW23" s="30"/>
      <c r="KUX23" s="30"/>
      <c r="KUY23" s="30"/>
      <c r="KUZ23" s="30"/>
      <c r="KVA23" s="30"/>
      <c r="KVB23" s="30"/>
      <c r="KVC23" s="30"/>
      <c r="KVD23" s="30"/>
      <c r="KVE23" s="30"/>
      <c r="KVF23" s="30"/>
      <c r="KVG23" s="30"/>
      <c r="KVH23" s="30"/>
      <c r="KVI23" s="30"/>
      <c r="KVJ23" s="30"/>
      <c r="KVK23" s="30"/>
      <c r="KVL23" s="30"/>
      <c r="KVM23" s="30"/>
      <c r="KVN23" s="30"/>
      <c r="KVO23" s="30"/>
      <c r="KVP23" s="30"/>
      <c r="KVQ23" s="30"/>
      <c r="KVR23" s="30"/>
      <c r="KVS23" s="30"/>
      <c r="KVT23" s="30"/>
      <c r="KVU23" s="30"/>
      <c r="KVV23" s="30"/>
      <c r="KVW23" s="30"/>
      <c r="KVX23" s="30"/>
      <c r="KVY23" s="30"/>
      <c r="KVZ23" s="30"/>
      <c r="KWA23" s="30"/>
      <c r="KWB23" s="30"/>
      <c r="KWC23" s="30"/>
      <c r="KWD23" s="30"/>
      <c r="KWE23" s="30"/>
      <c r="KWF23" s="30"/>
      <c r="KWG23" s="30"/>
      <c r="KWH23" s="30"/>
      <c r="KWI23" s="30"/>
      <c r="KWJ23" s="30"/>
      <c r="KWK23" s="30"/>
      <c r="KWL23" s="30"/>
      <c r="KWM23" s="30"/>
      <c r="KWN23" s="30"/>
      <c r="KWO23" s="30"/>
      <c r="KWP23" s="30"/>
      <c r="KWQ23" s="30"/>
      <c r="KWR23" s="30"/>
      <c r="KWS23" s="30"/>
      <c r="KWT23" s="30"/>
      <c r="KWU23" s="30"/>
      <c r="KWV23" s="30"/>
      <c r="KWW23" s="30"/>
      <c r="KWX23" s="30"/>
      <c r="KWY23" s="30"/>
      <c r="KWZ23" s="30"/>
      <c r="KXA23" s="30"/>
      <c r="KXB23" s="30"/>
      <c r="KXC23" s="30"/>
      <c r="KXD23" s="30"/>
      <c r="KXE23" s="30"/>
      <c r="KXF23" s="30"/>
      <c r="KXG23" s="30"/>
      <c r="KXH23" s="30"/>
      <c r="KXI23" s="30"/>
      <c r="KXJ23" s="30"/>
      <c r="KXK23" s="30"/>
      <c r="KXL23" s="30"/>
      <c r="KXM23" s="30"/>
      <c r="KXN23" s="30"/>
      <c r="KXO23" s="30"/>
      <c r="KXP23" s="30"/>
      <c r="KXQ23" s="30"/>
      <c r="KXR23" s="30"/>
      <c r="KXS23" s="30"/>
      <c r="KXT23" s="30"/>
      <c r="KXU23" s="30"/>
      <c r="KXV23" s="30"/>
      <c r="KXW23" s="30"/>
      <c r="KXX23" s="30"/>
      <c r="KXY23" s="30"/>
      <c r="KXZ23" s="30"/>
      <c r="KYA23" s="30"/>
      <c r="KYB23" s="30"/>
      <c r="KYC23" s="30"/>
      <c r="KYD23" s="30"/>
      <c r="KYE23" s="30"/>
      <c r="KYF23" s="30"/>
      <c r="KYG23" s="30"/>
      <c r="KYH23" s="30"/>
      <c r="KYI23" s="30"/>
      <c r="KYJ23" s="30"/>
      <c r="KYK23" s="30"/>
      <c r="KYL23" s="30"/>
      <c r="KYM23" s="30"/>
      <c r="KYN23" s="30"/>
      <c r="KYO23" s="30"/>
      <c r="KYP23" s="30"/>
      <c r="KYQ23" s="30"/>
      <c r="KYR23" s="30"/>
      <c r="KYS23" s="30"/>
      <c r="KYT23" s="30"/>
      <c r="KYU23" s="30"/>
      <c r="KYV23" s="30"/>
      <c r="KYW23" s="30"/>
      <c r="KYX23" s="30"/>
      <c r="KYY23" s="30"/>
      <c r="KYZ23" s="30"/>
      <c r="KZA23" s="30"/>
      <c r="KZB23" s="30"/>
      <c r="KZC23" s="30"/>
      <c r="KZD23" s="30"/>
      <c r="KZE23" s="30"/>
      <c r="KZF23" s="30"/>
      <c r="KZG23" s="30"/>
      <c r="KZH23" s="30"/>
      <c r="KZI23" s="30"/>
      <c r="KZJ23" s="30"/>
      <c r="KZK23" s="30"/>
      <c r="KZL23" s="30"/>
      <c r="KZM23" s="30"/>
      <c r="KZN23" s="30"/>
      <c r="KZO23" s="30"/>
      <c r="KZP23" s="30"/>
      <c r="KZQ23" s="30"/>
      <c r="KZR23" s="30"/>
      <c r="KZS23" s="30"/>
      <c r="KZT23" s="30"/>
      <c r="KZU23" s="30"/>
      <c r="KZV23" s="30"/>
      <c r="KZW23" s="30"/>
      <c r="KZX23" s="30"/>
      <c r="KZY23" s="30"/>
      <c r="KZZ23" s="30"/>
      <c r="LAA23" s="30"/>
      <c r="LAB23" s="30"/>
      <c r="LAC23" s="30"/>
      <c r="LAD23" s="30"/>
      <c r="LAE23" s="30"/>
      <c r="LAF23" s="30"/>
      <c r="LAG23" s="30"/>
      <c r="LAH23" s="30"/>
      <c r="LAI23" s="30"/>
      <c r="LAJ23" s="30"/>
      <c r="LAK23" s="30"/>
      <c r="LAL23" s="30"/>
      <c r="LAM23" s="30"/>
      <c r="LAN23" s="30"/>
      <c r="LAO23" s="30"/>
      <c r="LAP23" s="30"/>
      <c r="LAQ23" s="30"/>
      <c r="LAR23" s="30"/>
      <c r="LAS23" s="30"/>
      <c r="LAT23" s="30"/>
      <c r="LAU23" s="30"/>
      <c r="LAV23" s="30"/>
      <c r="LAW23" s="30"/>
      <c r="LAX23" s="30"/>
      <c r="LAY23" s="30"/>
      <c r="LAZ23" s="30"/>
      <c r="LBA23" s="30"/>
      <c r="LBB23" s="30"/>
      <c r="LBC23" s="30"/>
      <c r="LBD23" s="30"/>
      <c r="LBE23" s="30"/>
      <c r="LBF23" s="30"/>
      <c r="LBG23" s="30"/>
      <c r="LBH23" s="30"/>
      <c r="LBI23" s="30"/>
      <c r="LBJ23" s="30"/>
      <c r="LBK23" s="30"/>
      <c r="LBL23" s="30"/>
      <c r="LBM23" s="30"/>
      <c r="LBN23" s="30"/>
      <c r="LBO23" s="30"/>
      <c r="LBP23" s="30"/>
      <c r="LBQ23" s="30"/>
      <c r="LBR23" s="30"/>
      <c r="LBS23" s="30"/>
      <c r="LBT23" s="30"/>
      <c r="LBU23" s="30"/>
      <c r="LBV23" s="30"/>
      <c r="LBW23" s="30"/>
      <c r="LBX23" s="30"/>
      <c r="LBY23" s="30"/>
      <c r="LBZ23" s="30"/>
      <c r="LCA23" s="30"/>
      <c r="LCB23" s="30"/>
      <c r="LCC23" s="30"/>
      <c r="LCD23" s="30"/>
      <c r="LCE23" s="30"/>
      <c r="LCF23" s="30"/>
      <c r="LCG23" s="30"/>
      <c r="LCH23" s="30"/>
      <c r="LCI23" s="30"/>
      <c r="LCJ23" s="30"/>
      <c r="LCK23" s="30"/>
      <c r="LCL23" s="30"/>
      <c r="LCM23" s="30"/>
      <c r="LCN23" s="30"/>
      <c r="LCO23" s="30"/>
      <c r="LCP23" s="30"/>
      <c r="LCQ23" s="30"/>
      <c r="LCR23" s="30"/>
      <c r="LCS23" s="30"/>
      <c r="LCT23" s="30"/>
      <c r="LCU23" s="30"/>
      <c r="LCV23" s="30"/>
      <c r="LCW23" s="30"/>
      <c r="LCX23" s="30"/>
      <c r="LCY23" s="30"/>
      <c r="LCZ23" s="30"/>
      <c r="LDA23" s="30"/>
      <c r="LDB23" s="30"/>
      <c r="LDC23" s="30"/>
      <c r="LDD23" s="30"/>
      <c r="LDE23" s="30"/>
      <c r="LDF23" s="30"/>
      <c r="LDG23" s="30"/>
      <c r="LDH23" s="30"/>
      <c r="LDI23" s="30"/>
      <c r="LDJ23" s="30"/>
      <c r="LDK23" s="30"/>
      <c r="LDL23" s="30"/>
      <c r="LDM23" s="30"/>
      <c r="LDN23" s="30"/>
      <c r="LDO23" s="30"/>
      <c r="LDP23" s="30"/>
      <c r="LDQ23" s="30"/>
      <c r="LDR23" s="30"/>
      <c r="LDS23" s="30"/>
      <c r="LDT23" s="30"/>
      <c r="LDU23" s="30"/>
      <c r="LDV23" s="30"/>
      <c r="LDW23" s="30"/>
      <c r="LDX23" s="30"/>
      <c r="LDY23" s="30"/>
      <c r="LDZ23" s="30"/>
      <c r="LEA23" s="30"/>
      <c r="LEB23" s="30"/>
      <c r="LEC23" s="30"/>
      <c r="LED23" s="30"/>
      <c r="LEE23" s="30"/>
      <c r="LEF23" s="30"/>
      <c r="LEG23" s="30"/>
      <c r="LEH23" s="30"/>
      <c r="LEI23" s="30"/>
      <c r="LEJ23" s="30"/>
      <c r="LEK23" s="30"/>
      <c r="LEL23" s="30"/>
      <c r="LEM23" s="30"/>
      <c r="LEN23" s="30"/>
      <c r="LEO23" s="30"/>
      <c r="LEP23" s="30"/>
      <c r="LEQ23" s="30"/>
      <c r="LER23" s="30"/>
      <c r="LES23" s="30"/>
      <c r="LET23" s="30"/>
      <c r="LEU23" s="30"/>
      <c r="LEV23" s="30"/>
      <c r="LEW23" s="30"/>
      <c r="LEX23" s="30"/>
      <c r="LEY23" s="30"/>
      <c r="LEZ23" s="30"/>
      <c r="LFA23" s="30"/>
      <c r="LFB23" s="30"/>
      <c r="LFC23" s="30"/>
      <c r="LFD23" s="30"/>
      <c r="LFE23" s="30"/>
      <c r="LFF23" s="30"/>
      <c r="LFG23" s="30"/>
      <c r="LFH23" s="30"/>
      <c r="LFI23" s="30"/>
      <c r="LFJ23" s="30"/>
      <c r="LFK23" s="30"/>
      <c r="LFL23" s="30"/>
      <c r="LFM23" s="30"/>
      <c r="LFN23" s="30"/>
      <c r="LFO23" s="30"/>
      <c r="LFP23" s="30"/>
      <c r="LFQ23" s="30"/>
      <c r="LFR23" s="30"/>
      <c r="LFS23" s="30"/>
      <c r="LFT23" s="30"/>
      <c r="LFU23" s="30"/>
      <c r="LFV23" s="30"/>
      <c r="LFW23" s="30"/>
      <c r="LFX23" s="30"/>
      <c r="LFY23" s="30"/>
      <c r="LFZ23" s="30"/>
      <c r="LGA23" s="30"/>
      <c r="LGB23" s="30"/>
      <c r="LGC23" s="30"/>
      <c r="LGD23" s="30"/>
      <c r="LGE23" s="30"/>
      <c r="LGF23" s="30"/>
      <c r="LGG23" s="30"/>
      <c r="LGH23" s="30"/>
      <c r="LGI23" s="30"/>
      <c r="LGJ23" s="30"/>
      <c r="LGK23" s="30"/>
      <c r="LGL23" s="30"/>
      <c r="LGM23" s="30"/>
      <c r="LGN23" s="30"/>
      <c r="LGO23" s="30"/>
      <c r="LGP23" s="30"/>
      <c r="LGQ23" s="30"/>
      <c r="LGR23" s="30"/>
      <c r="LGS23" s="30"/>
      <c r="LGT23" s="30"/>
      <c r="LGU23" s="30"/>
      <c r="LGV23" s="30"/>
      <c r="LGW23" s="30"/>
      <c r="LGX23" s="30"/>
      <c r="LGY23" s="30"/>
      <c r="LGZ23" s="30"/>
      <c r="LHA23" s="30"/>
      <c r="LHB23" s="30"/>
      <c r="LHC23" s="30"/>
      <c r="LHD23" s="30"/>
      <c r="LHE23" s="30"/>
      <c r="LHF23" s="30"/>
      <c r="LHG23" s="30"/>
      <c r="LHH23" s="30"/>
      <c r="LHI23" s="30"/>
      <c r="LHJ23" s="30"/>
      <c r="LHK23" s="30"/>
      <c r="LHL23" s="30"/>
      <c r="LHM23" s="30"/>
      <c r="LHN23" s="30"/>
      <c r="LHO23" s="30"/>
      <c r="LHP23" s="30"/>
      <c r="LHQ23" s="30"/>
      <c r="LHR23" s="30"/>
      <c r="LHS23" s="30"/>
      <c r="LHT23" s="30"/>
      <c r="LHU23" s="30"/>
      <c r="LHV23" s="30"/>
      <c r="LHW23" s="30"/>
      <c r="LHX23" s="30"/>
      <c r="LHY23" s="30"/>
      <c r="LHZ23" s="30"/>
      <c r="LIA23" s="30"/>
      <c r="LIB23" s="30"/>
      <c r="LIC23" s="30"/>
      <c r="LID23" s="30"/>
      <c r="LIE23" s="30"/>
      <c r="LIF23" s="30"/>
      <c r="LIG23" s="30"/>
      <c r="LIH23" s="30"/>
      <c r="LII23" s="30"/>
      <c r="LIJ23" s="30"/>
      <c r="LIK23" s="30"/>
      <c r="LIL23" s="30"/>
      <c r="LIM23" s="30"/>
      <c r="LIN23" s="30"/>
      <c r="LIO23" s="30"/>
      <c r="LIP23" s="30"/>
      <c r="LIQ23" s="30"/>
      <c r="LIR23" s="30"/>
      <c r="LIS23" s="30"/>
      <c r="LIT23" s="30"/>
      <c r="LIU23" s="30"/>
      <c r="LIV23" s="30"/>
      <c r="LIW23" s="30"/>
      <c r="LIX23" s="30"/>
      <c r="LIY23" s="30"/>
      <c r="LIZ23" s="30"/>
      <c r="LJA23" s="30"/>
      <c r="LJB23" s="30"/>
      <c r="LJC23" s="30"/>
      <c r="LJD23" s="30"/>
      <c r="LJE23" s="30"/>
      <c r="LJF23" s="30"/>
      <c r="LJG23" s="30"/>
      <c r="LJH23" s="30"/>
      <c r="LJI23" s="30"/>
      <c r="LJJ23" s="30"/>
      <c r="LJK23" s="30"/>
      <c r="LJL23" s="30"/>
      <c r="LJM23" s="30"/>
      <c r="LJN23" s="30"/>
      <c r="LJO23" s="30"/>
      <c r="LJP23" s="30"/>
      <c r="LJQ23" s="30"/>
      <c r="LJR23" s="30"/>
      <c r="LJS23" s="30"/>
      <c r="LJT23" s="30"/>
      <c r="LJU23" s="30"/>
      <c r="LJV23" s="30"/>
      <c r="LJW23" s="30"/>
      <c r="LJX23" s="30"/>
      <c r="LJY23" s="30"/>
      <c r="LJZ23" s="30"/>
      <c r="LKA23" s="30"/>
      <c r="LKB23" s="30"/>
      <c r="LKC23" s="30"/>
      <c r="LKD23" s="30"/>
      <c r="LKE23" s="30"/>
      <c r="LKF23" s="30"/>
      <c r="LKG23" s="30"/>
      <c r="LKH23" s="30"/>
      <c r="LKI23" s="30"/>
      <c r="LKJ23" s="30"/>
      <c r="LKK23" s="30"/>
      <c r="LKL23" s="30"/>
      <c r="LKM23" s="30"/>
      <c r="LKN23" s="30"/>
      <c r="LKO23" s="30"/>
      <c r="LKP23" s="30"/>
      <c r="LKQ23" s="30"/>
      <c r="LKR23" s="30"/>
      <c r="LKS23" s="30"/>
      <c r="LKT23" s="30"/>
      <c r="LKU23" s="30"/>
      <c r="LKV23" s="30"/>
      <c r="LKW23" s="30"/>
      <c r="LKX23" s="30"/>
      <c r="LKY23" s="30"/>
      <c r="LKZ23" s="30"/>
      <c r="LLA23" s="30"/>
      <c r="LLB23" s="30"/>
      <c r="LLC23" s="30"/>
      <c r="LLD23" s="30"/>
      <c r="LLE23" s="30"/>
      <c r="LLF23" s="30"/>
      <c r="LLG23" s="30"/>
      <c r="LLH23" s="30"/>
      <c r="LLI23" s="30"/>
      <c r="LLJ23" s="30"/>
      <c r="LLK23" s="30"/>
      <c r="LLL23" s="30"/>
      <c r="LLM23" s="30"/>
      <c r="LLN23" s="30"/>
      <c r="LLO23" s="30"/>
      <c r="LLP23" s="30"/>
      <c r="LLQ23" s="30"/>
      <c r="LLR23" s="30"/>
      <c r="LLS23" s="30"/>
      <c r="LLT23" s="30"/>
      <c r="LLU23" s="30"/>
      <c r="LLV23" s="30"/>
      <c r="LLW23" s="30"/>
      <c r="LLX23" s="30"/>
      <c r="LLY23" s="30"/>
      <c r="LLZ23" s="30"/>
      <c r="LMA23" s="30"/>
      <c r="LMB23" s="30"/>
      <c r="LMC23" s="30"/>
      <c r="LMD23" s="30"/>
      <c r="LME23" s="30"/>
      <c r="LMF23" s="30"/>
      <c r="LMG23" s="30"/>
      <c r="LMH23" s="30"/>
      <c r="LMI23" s="30"/>
      <c r="LMJ23" s="30"/>
      <c r="LMK23" s="30"/>
      <c r="LML23" s="30"/>
      <c r="LMM23" s="30"/>
      <c r="LMN23" s="30"/>
      <c r="LMO23" s="30"/>
      <c r="LMP23" s="30"/>
      <c r="LMQ23" s="30"/>
      <c r="LMR23" s="30"/>
      <c r="LMS23" s="30"/>
      <c r="LMT23" s="30"/>
      <c r="LMU23" s="30"/>
      <c r="LMV23" s="30"/>
      <c r="LMW23" s="30"/>
      <c r="LMX23" s="30"/>
      <c r="LMY23" s="30"/>
      <c r="LMZ23" s="30"/>
      <c r="LNA23" s="30"/>
      <c r="LNB23" s="30"/>
      <c r="LNC23" s="30"/>
      <c r="LND23" s="30"/>
      <c r="LNE23" s="30"/>
      <c r="LNF23" s="30"/>
      <c r="LNG23" s="30"/>
      <c r="LNH23" s="30"/>
      <c r="LNI23" s="30"/>
      <c r="LNJ23" s="30"/>
      <c r="LNK23" s="30"/>
      <c r="LNL23" s="30"/>
      <c r="LNM23" s="30"/>
      <c r="LNN23" s="30"/>
      <c r="LNO23" s="30"/>
      <c r="LNP23" s="30"/>
      <c r="LNQ23" s="30"/>
      <c r="LNR23" s="30"/>
      <c r="LNS23" s="30"/>
      <c r="LNT23" s="30"/>
      <c r="LNU23" s="30"/>
      <c r="LNV23" s="30"/>
      <c r="LNW23" s="30"/>
      <c r="LNX23" s="30"/>
      <c r="LNY23" s="30"/>
      <c r="LNZ23" s="30"/>
      <c r="LOA23" s="30"/>
      <c r="LOB23" s="30"/>
      <c r="LOC23" s="30"/>
      <c r="LOD23" s="30"/>
      <c r="LOE23" s="30"/>
      <c r="LOF23" s="30"/>
      <c r="LOG23" s="30"/>
      <c r="LOH23" s="30"/>
      <c r="LOI23" s="30"/>
      <c r="LOJ23" s="30"/>
      <c r="LOK23" s="30"/>
      <c r="LOL23" s="30"/>
      <c r="LOM23" s="30"/>
      <c r="LON23" s="30"/>
      <c r="LOO23" s="30"/>
      <c r="LOP23" s="30"/>
      <c r="LOQ23" s="30"/>
      <c r="LOR23" s="30"/>
      <c r="LOS23" s="30"/>
      <c r="LOT23" s="30"/>
      <c r="LOU23" s="30"/>
      <c r="LOV23" s="30"/>
      <c r="LOW23" s="30"/>
      <c r="LOX23" s="30"/>
      <c r="LOY23" s="30"/>
      <c r="LOZ23" s="30"/>
      <c r="LPA23" s="30"/>
      <c r="LPB23" s="30"/>
      <c r="LPC23" s="30"/>
      <c r="LPD23" s="30"/>
      <c r="LPE23" s="30"/>
      <c r="LPF23" s="30"/>
      <c r="LPG23" s="30"/>
      <c r="LPH23" s="30"/>
      <c r="LPI23" s="30"/>
      <c r="LPJ23" s="30"/>
      <c r="LPK23" s="30"/>
      <c r="LPL23" s="30"/>
      <c r="LPM23" s="30"/>
      <c r="LPN23" s="30"/>
      <c r="LPO23" s="30"/>
      <c r="LPP23" s="30"/>
      <c r="LPQ23" s="30"/>
      <c r="LPR23" s="30"/>
      <c r="LPS23" s="30"/>
      <c r="LPT23" s="30"/>
      <c r="LPU23" s="30"/>
      <c r="LPV23" s="30"/>
      <c r="LPW23" s="30"/>
      <c r="LPX23" s="30"/>
      <c r="LPY23" s="30"/>
      <c r="LPZ23" s="30"/>
      <c r="LQA23" s="30"/>
      <c r="LQB23" s="30"/>
      <c r="LQC23" s="30"/>
      <c r="LQD23" s="30"/>
      <c r="LQE23" s="30"/>
      <c r="LQF23" s="30"/>
      <c r="LQG23" s="30"/>
      <c r="LQH23" s="30"/>
      <c r="LQI23" s="30"/>
      <c r="LQJ23" s="30"/>
      <c r="LQK23" s="30"/>
      <c r="LQL23" s="30"/>
      <c r="LQM23" s="30"/>
      <c r="LQN23" s="30"/>
      <c r="LQO23" s="30"/>
      <c r="LQP23" s="30"/>
      <c r="LQQ23" s="30"/>
      <c r="LQR23" s="30"/>
      <c r="LQS23" s="30"/>
      <c r="LQT23" s="30"/>
      <c r="LQU23" s="30"/>
      <c r="LQV23" s="30"/>
      <c r="LQW23" s="30"/>
      <c r="LQX23" s="30"/>
      <c r="LQY23" s="30"/>
      <c r="LQZ23" s="30"/>
      <c r="LRA23" s="30"/>
      <c r="LRB23" s="30"/>
      <c r="LRC23" s="30"/>
      <c r="LRD23" s="30"/>
      <c r="LRE23" s="30"/>
      <c r="LRF23" s="30"/>
      <c r="LRG23" s="30"/>
      <c r="LRH23" s="30"/>
      <c r="LRI23" s="30"/>
      <c r="LRJ23" s="30"/>
      <c r="LRK23" s="30"/>
      <c r="LRL23" s="30"/>
      <c r="LRM23" s="30"/>
      <c r="LRN23" s="30"/>
      <c r="LRO23" s="30"/>
      <c r="LRP23" s="30"/>
      <c r="LRQ23" s="30"/>
      <c r="LRR23" s="30"/>
      <c r="LRS23" s="30"/>
      <c r="LRT23" s="30"/>
      <c r="LRU23" s="30"/>
      <c r="LRV23" s="30"/>
      <c r="LRW23" s="30"/>
      <c r="LRX23" s="30"/>
      <c r="LRY23" s="30"/>
      <c r="LRZ23" s="30"/>
      <c r="LSA23" s="30"/>
      <c r="LSB23" s="30"/>
      <c r="LSC23" s="30"/>
      <c r="LSD23" s="30"/>
      <c r="LSE23" s="30"/>
      <c r="LSF23" s="30"/>
      <c r="LSG23" s="30"/>
      <c r="LSH23" s="30"/>
      <c r="LSI23" s="30"/>
      <c r="LSJ23" s="30"/>
      <c r="LSK23" s="30"/>
      <c r="LSL23" s="30"/>
      <c r="LSM23" s="30"/>
      <c r="LSN23" s="30"/>
      <c r="LSO23" s="30"/>
      <c r="LSP23" s="30"/>
      <c r="LSQ23" s="30"/>
      <c r="LSR23" s="30"/>
      <c r="LSS23" s="30"/>
      <c r="LST23" s="30"/>
      <c r="LSU23" s="30"/>
      <c r="LSV23" s="30"/>
      <c r="LSW23" s="30"/>
      <c r="LSX23" s="30"/>
      <c r="LSY23" s="30"/>
      <c r="LSZ23" s="30"/>
      <c r="LTA23" s="30"/>
      <c r="LTB23" s="30"/>
      <c r="LTC23" s="30"/>
      <c r="LTD23" s="30"/>
      <c r="LTE23" s="30"/>
      <c r="LTF23" s="30"/>
      <c r="LTG23" s="30"/>
      <c r="LTH23" s="30"/>
      <c r="LTI23" s="30"/>
      <c r="LTJ23" s="30"/>
      <c r="LTK23" s="30"/>
      <c r="LTL23" s="30"/>
      <c r="LTM23" s="30"/>
      <c r="LTN23" s="30"/>
      <c r="LTO23" s="30"/>
      <c r="LTP23" s="30"/>
      <c r="LTQ23" s="30"/>
      <c r="LTR23" s="30"/>
      <c r="LTS23" s="30"/>
      <c r="LTT23" s="30"/>
      <c r="LTU23" s="30"/>
      <c r="LTV23" s="30"/>
      <c r="LTW23" s="30"/>
      <c r="LTX23" s="30"/>
      <c r="LTY23" s="30"/>
      <c r="LTZ23" s="30"/>
      <c r="LUA23" s="30"/>
      <c r="LUB23" s="30"/>
      <c r="LUC23" s="30"/>
      <c r="LUD23" s="30"/>
      <c r="LUE23" s="30"/>
      <c r="LUF23" s="30"/>
      <c r="LUG23" s="30"/>
      <c r="LUH23" s="30"/>
      <c r="LUI23" s="30"/>
      <c r="LUJ23" s="30"/>
      <c r="LUK23" s="30"/>
      <c r="LUL23" s="30"/>
      <c r="LUM23" s="30"/>
      <c r="LUN23" s="30"/>
      <c r="LUO23" s="30"/>
      <c r="LUP23" s="30"/>
      <c r="LUQ23" s="30"/>
      <c r="LUR23" s="30"/>
      <c r="LUS23" s="30"/>
      <c r="LUT23" s="30"/>
      <c r="LUU23" s="30"/>
      <c r="LUV23" s="30"/>
      <c r="LUW23" s="30"/>
      <c r="LUX23" s="30"/>
      <c r="LUY23" s="30"/>
      <c r="LUZ23" s="30"/>
      <c r="LVA23" s="30"/>
      <c r="LVB23" s="30"/>
      <c r="LVC23" s="30"/>
      <c r="LVD23" s="30"/>
      <c r="LVE23" s="30"/>
      <c r="LVF23" s="30"/>
      <c r="LVG23" s="30"/>
      <c r="LVH23" s="30"/>
      <c r="LVI23" s="30"/>
      <c r="LVJ23" s="30"/>
      <c r="LVK23" s="30"/>
      <c r="LVL23" s="30"/>
      <c r="LVM23" s="30"/>
      <c r="LVN23" s="30"/>
      <c r="LVO23" s="30"/>
      <c r="LVP23" s="30"/>
      <c r="LVQ23" s="30"/>
      <c r="LVR23" s="30"/>
      <c r="LVS23" s="30"/>
      <c r="LVT23" s="30"/>
      <c r="LVU23" s="30"/>
      <c r="LVV23" s="30"/>
      <c r="LVW23" s="30"/>
      <c r="LVX23" s="30"/>
      <c r="LVY23" s="30"/>
      <c r="LVZ23" s="30"/>
      <c r="LWA23" s="30"/>
      <c r="LWB23" s="30"/>
      <c r="LWC23" s="30"/>
      <c r="LWD23" s="30"/>
      <c r="LWE23" s="30"/>
      <c r="LWF23" s="30"/>
      <c r="LWG23" s="30"/>
      <c r="LWH23" s="30"/>
      <c r="LWI23" s="30"/>
      <c r="LWJ23" s="30"/>
      <c r="LWK23" s="30"/>
      <c r="LWL23" s="30"/>
      <c r="LWM23" s="30"/>
      <c r="LWN23" s="30"/>
      <c r="LWO23" s="30"/>
      <c r="LWP23" s="30"/>
      <c r="LWQ23" s="30"/>
      <c r="LWR23" s="30"/>
      <c r="LWS23" s="30"/>
      <c r="LWT23" s="30"/>
      <c r="LWU23" s="30"/>
      <c r="LWV23" s="30"/>
      <c r="LWW23" s="30"/>
      <c r="LWX23" s="30"/>
      <c r="LWY23" s="30"/>
      <c r="LWZ23" s="30"/>
      <c r="LXA23" s="30"/>
      <c r="LXB23" s="30"/>
      <c r="LXC23" s="30"/>
      <c r="LXD23" s="30"/>
      <c r="LXE23" s="30"/>
      <c r="LXF23" s="30"/>
      <c r="LXG23" s="30"/>
      <c r="LXH23" s="30"/>
      <c r="LXI23" s="30"/>
      <c r="LXJ23" s="30"/>
      <c r="LXK23" s="30"/>
      <c r="LXL23" s="30"/>
      <c r="LXM23" s="30"/>
      <c r="LXN23" s="30"/>
      <c r="LXO23" s="30"/>
      <c r="LXP23" s="30"/>
      <c r="LXQ23" s="30"/>
      <c r="LXR23" s="30"/>
      <c r="LXS23" s="30"/>
      <c r="LXT23" s="30"/>
      <c r="LXU23" s="30"/>
      <c r="LXV23" s="30"/>
      <c r="LXW23" s="30"/>
      <c r="LXX23" s="30"/>
      <c r="LXY23" s="30"/>
      <c r="LXZ23" s="30"/>
      <c r="LYA23" s="30"/>
      <c r="LYB23" s="30"/>
      <c r="LYC23" s="30"/>
      <c r="LYD23" s="30"/>
      <c r="LYE23" s="30"/>
      <c r="LYF23" s="30"/>
      <c r="LYG23" s="30"/>
      <c r="LYH23" s="30"/>
      <c r="LYI23" s="30"/>
      <c r="LYJ23" s="30"/>
      <c r="LYK23" s="30"/>
      <c r="LYL23" s="30"/>
      <c r="LYM23" s="30"/>
      <c r="LYN23" s="30"/>
      <c r="LYO23" s="30"/>
      <c r="LYP23" s="30"/>
      <c r="LYQ23" s="30"/>
      <c r="LYR23" s="30"/>
      <c r="LYS23" s="30"/>
      <c r="LYT23" s="30"/>
      <c r="LYU23" s="30"/>
      <c r="LYV23" s="30"/>
      <c r="LYW23" s="30"/>
      <c r="LYX23" s="30"/>
      <c r="LYY23" s="30"/>
      <c r="LYZ23" s="30"/>
      <c r="LZA23" s="30"/>
      <c r="LZB23" s="30"/>
      <c r="LZC23" s="30"/>
      <c r="LZD23" s="30"/>
      <c r="LZE23" s="30"/>
      <c r="LZF23" s="30"/>
      <c r="LZG23" s="30"/>
      <c r="LZH23" s="30"/>
      <c r="LZI23" s="30"/>
      <c r="LZJ23" s="30"/>
      <c r="LZK23" s="30"/>
      <c r="LZL23" s="30"/>
      <c r="LZM23" s="30"/>
      <c r="LZN23" s="30"/>
      <c r="LZO23" s="30"/>
      <c r="LZP23" s="30"/>
      <c r="LZQ23" s="30"/>
      <c r="LZR23" s="30"/>
      <c r="LZS23" s="30"/>
      <c r="LZT23" s="30"/>
      <c r="LZU23" s="30"/>
      <c r="LZV23" s="30"/>
      <c r="LZW23" s="30"/>
      <c r="LZX23" s="30"/>
      <c r="LZY23" s="30"/>
      <c r="LZZ23" s="30"/>
      <c r="MAA23" s="30"/>
      <c r="MAB23" s="30"/>
      <c r="MAC23" s="30"/>
      <c r="MAD23" s="30"/>
      <c r="MAE23" s="30"/>
      <c r="MAF23" s="30"/>
      <c r="MAG23" s="30"/>
      <c r="MAH23" s="30"/>
      <c r="MAI23" s="30"/>
      <c r="MAJ23" s="30"/>
      <c r="MAK23" s="30"/>
      <c r="MAL23" s="30"/>
      <c r="MAM23" s="30"/>
      <c r="MAN23" s="30"/>
      <c r="MAO23" s="30"/>
      <c r="MAP23" s="30"/>
      <c r="MAQ23" s="30"/>
      <c r="MAR23" s="30"/>
      <c r="MAS23" s="30"/>
      <c r="MAT23" s="30"/>
      <c r="MAU23" s="30"/>
      <c r="MAV23" s="30"/>
      <c r="MAW23" s="30"/>
      <c r="MAX23" s="30"/>
      <c r="MAY23" s="30"/>
      <c r="MAZ23" s="30"/>
      <c r="MBA23" s="30"/>
      <c r="MBB23" s="30"/>
      <c r="MBC23" s="30"/>
      <c r="MBD23" s="30"/>
      <c r="MBE23" s="30"/>
      <c r="MBF23" s="30"/>
      <c r="MBG23" s="30"/>
      <c r="MBH23" s="30"/>
      <c r="MBI23" s="30"/>
      <c r="MBJ23" s="30"/>
      <c r="MBK23" s="30"/>
      <c r="MBL23" s="30"/>
      <c r="MBM23" s="30"/>
      <c r="MBN23" s="30"/>
      <c r="MBO23" s="30"/>
      <c r="MBP23" s="30"/>
      <c r="MBQ23" s="30"/>
      <c r="MBR23" s="30"/>
      <c r="MBS23" s="30"/>
      <c r="MBT23" s="30"/>
      <c r="MBU23" s="30"/>
      <c r="MBV23" s="30"/>
      <c r="MBW23" s="30"/>
      <c r="MBX23" s="30"/>
      <c r="MBY23" s="30"/>
      <c r="MBZ23" s="30"/>
      <c r="MCA23" s="30"/>
      <c r="MCB23" s="30"/>
      <c r="MCC23" s="30"/>
      <c r="MCD23" s="30"/>
      <c r="MCE23" s="30"/>
      <c r="MCF23" s="30"/>
      <c r="MCG23" s="30"/>
      <c r="MCH23" s="30"/>
      <c r="MCI23" s="30"/>
      <c r="MCJ23" s="30"/>
      <c r="MCK23" s="30"/>
      <c r="MCL23" s="30"/>
      <c r="MCM23" s="30"/>
      <c r="MCN23" s="30"/>
      <c r="MCO23" s="30"/>
      <c r="MCP23" s="30"/>
      <c r="MCQ23" s="30"/>
      <c r="MCR23" s="30"/>
      <c r="MCS23" s="30"/>
      <c r="MCT23" s="30"/>
      <c r="MCU23" s="30"/>
      <c r="MCV23" s="30"/>
      <c r="MCW23" s="30"/>
      <c r="MCX23" s="30"/>
      <c r="MCY23" s="30"/>
      <c r="MCZ23" s="30"/>
      <c r="MDA23" s="30"/>
      <c r="MDB23" s="30"/>
      <c r="MDC23" s="30"/>
      <c r="MDD23" s="30"/>
      <c r="MDE23" s="30"/>
      <c r="MDF23" s="30"/>
      <c r="MDG23" s="30"/>
      <c r="MDH23" s="30"/>
      <c r="MDI23" s="30"/>
      <c r="MDJ23" s="30"/>
      <c r="MDK23" s="30"/>
      <c r="MDL23" s="30"/>
      <c r="MDM23" s="30"/>
      <c r="MDN23" s="30"/>
      <c r="MDO23" s="30"/>
      <c r="MDP23" s="30"/>
      <c r="MDQ23" s="30"/>
      <c r="MDR23" s="30"/>
      <c r="MDS23" s="30"/>
      <c r="MDT23" s="30"/>
      <c r="MDU23" s="30"/>
      <c r="MDV23" s="30"/>
      <c r="MDW23" s="30"/>
      <c r="MDX23" s="30"/>
      <c r="MDY23" s="30"/>
      <c r="MDZ23" s="30"/>
      <c r="MEA23" s="30"/>
      <c r="MEB23" s="30"/>
      <c r="MEC23" s="30"/>
      <c r="MED23" s="30"/>
      <c r="MEE23" s="30"/>
      <c r="MEF23" s="30"/>
      <c r="MEG23" s="30"/>
      <c r="MEH23" s="30"/>
      <c r="MEI23" s="30"/>
      <c r="MEJ23" s="30"/>
      <c r="MEK23" s="30"/>
      <c r="MEL23" s="30"/>
      <c r="MEM23" s="30"/>
      <c r="MEN23" s="30"/>
      <c r="MEO23" s="30"/>
      <c r="MEP23" s="30"/>
      <c r="MEQ23" s="30"/>
      <c r="MER23" s="30"/>
      <c r="MES23" s="30"/>
      <c r="MET23" s="30"/>
      <c r="MEU23" s="30"/>
      <c r="MEV23" s="30"/>
      <c r="MEW23" s="30"/>
      <c r="MEX23" s="30"/>
      <c r="MEY23" s="30"/>
      <c r="MEZ23" s="30"/>
      <c r="MFA23" s="30"/>
      <c r="MFB23" s="30"/>
      <c r="MFC23" s="30"/>
      <c r="MFD23" s="30"/>
      <c r="MFE23" s="30"/>
      <c r="MFF23" s="30"/>
      <c r="MFG23" s="30"/>
      <c r="MFH23" s="30"/>
      <c r="MFI23" s="30"/>
      <c r="MFJ23" s="30"/>
      <c r="MFK23" s="30"/>
      <c r="MFL23" s="30"/>
      <c r="MFM23" s="30"/>
      <c r="MFN23" s="30"/>
      <c r="MFO23" s="30"/>
      <c r="MFP23" s="30"/>
      <c r="MFQ23" s="30"/>
      <c r="MFR23" s="30"/>
      <c r="MFS23" s="30"/>
      <c r="MFT23" s="30"/>
      <c r="MFU23" s="30"/>
      <c r="MFV23" s="30"/>
      <c r="MFW23" s="30"/>
      <c r="MFX23" s="30"/>
      <c r="MFY23" s="30"/>
      <c r="MFZ23" s="30"/>
      <c r="MGA23" s="30"/>
      <c r="MGB23" s="30"/>
      <c r="MGC23" s="30"/>
      <c r="MGD23" s="30"/>
      <c r="MGE23" s="30"/>
      <c r="MGF23" s="30"/>
      <c r="MGG23" s="30"/>
      <c r="MGH23" s="30"/>
      <c r="MGI23" s="30"/>
      <c r="MGJ23" s="30"/>
      <c r="MGK23" s="30"/>
      <c r="MGL23" s="30"/>
      <c r="MGM23" s="30"/>
      <c r="MGN23" s="30"/>
      <c r="MGO23" s="30"/>
      <c r="MGP23" s="30"/>
      <c r="MGQ23" s="30"/>
      <c r="MGR23" s="30"/>
      <c r="MGS23" s="30"/>
      <c r="MGT23" s="30"/>
      <c r="MGU23" s="30"/>
      <c r="MGV23" s="30"/>
      <c r="MGW23" s="30"/>
      <c r="MGX23" s="30"/>
      <c r="MGY23" s="30"/>
      <c r="MGZ23" s="30"/>
      <c r="MHA23" s="30"/>
      <c r="MHB23" s="30"/>
      <c r="MHC23" s="30"/>
      <c r="MHD23" s="30"/>
      <c r="MHE23" s="30"/>
      <c r="MHF23" s="30"/>
      <c r="MHG23" s="30"/>
      <c r="MHH23" s="30"/>
      <c r="MHI23" s="30"/>
      <c r="MHJ23" s="30"/>
      <c r="MHK23" s="30"/>
      <c r="MHL23" s="30"/>
      <c r="MHM23" s="30"/>
      <c r="MHN23" s="30"/>
      <c r="MHO23" s="30"/>
      <c r="MHP23" s="30"/>
      <c r="MHQ23" s="30"/>
      <c r="MHR23" s="30"/>
      <c r="MHS23" s="30"/>
      <c r="MHT23" s="30"/>
      <c r="MHU23" s="30"/>
      <c r="MHV23" s="30"/>
      <c r="MHW23" s="30"/>
      <c r="MHX23" s="30"/>
      <c r="MHY23" s="30"/>
      <c r="MHZ23" s="30"/>
      <c r="MIA23" s="30"/>
      <c r="MIB23" s="30"/>
      <c r="MIC23" s="30"/>
      <c r="MID23" s="30"/>
      <c r="MIE23" s="30"/>
      <c r="MIF23" s="30"/>
      <c r="MIG23" s="30"/>
      <c r="MIH23" s="30"/>
      <c r="MII23" s="30"/>
      <c r="MIJ23" s="30"/>
      <c r="MIK23" s="30"/>
      <c r="MIL23" s="30"/>
      <c r="MIM23" s="30"/>
      <c r="MIN23" s="30"/>
      <c r="MIO23" s="30"/>
      <c r="MIP23" s="30"/>
      <c r="MIQ23" s="30"/>
      <c r="MIR23" s="30"/>
      <c r="MIS23" s="30"/>
      <c r="MIT23" s="30"/>
      <c r="MIU23" s="30"/>
      <c r="MIV23" s="30"/>
      <c r="MIW23" s="30"/>
      <c r="MIX23" s="30"/>
      <c r="MIY23" s="30"/>
      <c r="MIZ23" s="30"/>
      <c r="MJA23" s="30"/>
      <c r="MJB23" s="30"/>
      <c r="MJC23" s="30"/>
      <c r="MJD23" s="30"/>
      <c r="MJE23" s="30"/>
      <c r="MJF23" s="30"/>
      <c r="MJG23" s="30"/>
      <c r="MJH23" s="30"/>
      <c r="MJI23" s="30"/>
      <c r="MJJ23" s="30"/>
      <c r="MJK23" s="30"/>
      <c r="MJL23" s="30"/>
      <c r="MJM23" s="30"/>
      <c r="MJN23" s="30"/>
      <c r="MJO23" s="30"/>
      <c r="MJP23" s="30"/>
      <c r="MJQ23" s="30"/>
      <c r="MJR23" s="30"/>
      <c r="MJS23" s="30"/>
      <c r="MJT23" s="30"/>
      <c r="MJU23" s="30"/>
      <c r="MJV23" s="30"/>
      <c r="MJW23" s="30"/>
      <c r="MJX23" s="30"/>
      <c r="MJY23" s="30"/>
      <c r="MJZ23" s="30"/>
      <c r="MKA23" s="30"/>
      <c r="MKB23" s="30"/>
      <c r="MKC23" s="30"/>
      <c r="MKD23" s="30"/>
      <c r="MKE23" s="30"/>
      <c r="MKF23" s="30"/>
      <c r="MKG23" s="30"/>
      <c r="MKH23" s="30"/>
      <c r="MKI23" s="30"/>
      <c r="MKJ23" s="30"/>
      <c r="MKK23" s="30"/>
      <c r="MKL23" s="30"/>
      <c r="MKM23" s="30"/>
      <c r="MKN23" s="30"/>
      <c r="MKO23" s="30"/>
      <c r="MKP23" s="30"/>
      <c r="MKQ23" s="30"/>
      <c r="MKR23" s="30"/>
      <c r="MKS23" s="30"/>
      <c r="MKT23" s="30"/>
      <c r="MKU23" s="30"/>
      <c r="MKV23" s="30"/>
      <c r="MKW23" s="30"/>
      <c r="MKX23" s="30"/>
      <c r="MKY23" s="30"/>
      <c r="MKZ23" s="30"/>
      <c r="MLA23" s="30"/>
      <c r="MLB23" s="30"/>
      <c r="MLC23" s="30"/>
      <c r="MLD23" s="30"/>
      <c r="MLE23" s="30"/>
      <c r="MLF23" s="30"/>
      <c r="MLG23" s="30"/>
      <c r="MLH23" s="30"/>
      <c r="MLI23" s="30"/>
      <c r="MLJ23" s="30"/>
      <c r="MLK23" s="30"/>
      <c r="MLL23" s="30"/>
      <c r="MLM23" s="30"/>
      <c r="MLN23" s="30"/>
      <c r="MLO23" s="30"/>
      <c r="MLP23" s="30"/>
      <c r="MLQ23" s="30"/>
      <c r="MLR23" s="30"/>
      <c r="MLS23" s="30"/>
      <c r="MLT23" s="30"/>
      <c r="MLU23" s="30"/>
      <c r="MLV23" s="30"/>
      <c r="MLW23" s="30"/>
      <c r="MLX23" s="30"/>
      <c r="MLY23" s="30"/>
      <c r="MLZ23" s="30"/>
      <c r="MMA23" s="30"/>
      <c r="MMB23" s="30"/>
      <c r="MMC23" s="30"/>
      <c r="MMD23" s="30"/>
      <c r="MME23" s="30"/>
      <c r="MMF23" s="30"/>
      <c r="MMG23" s="30"/>
      <c r="MMH23" s="30"/>
      <c r="MMI23" s="30"/>
      <c r="MMJ23" s="30"/>
      <c r="MMK23" s="30"/>
      <c r="MML23" s="30"/>
      <c r="MMM23" s="30"/>
      <c r="MMN23" s="30"/>
      <c r="MMO23" s="30"/>
      <c r="MMP23" s="30"/>
      <c r="MMQ23" s="30"/>
      <c r="MMR23" s="30"/>
      <c r="MMS23" s="30"/>
      <c r="MMT23" s="30"/>
      <c r="MMU23" s="30"/>
      <c r="MMV23" s="30"/>
      <c r="MMW23" s="30"/>
      <c r="MMX23" s="30"/>
      <c r="MMY23" s="30"/>
      <c r="MMZ23" s="30"/>
      <c r="MNA23" s="30"/>
      <c r="MNB23" s="30"/>
      <c r="MNC23" s="30"/>
      <c r="MND23" s="30"/>
      <c r="MNE23" s="30"/>
      <c r="MNF23" s="30"/>
      <c r="MNG23" s="30"/>
      <c r="MNH23" s="30"/>
      <c r="MNI23" s="30"/>
      <c r="MNJ23" s="30"/>
      <c r="MNK23" s="30"/>
      <c r="MNL23" s="30"/>
      <c r="MNM23" s="30"/>
      <c r="MNN23" s="30"/>
      <c r="MNO23" s="30"/>
      <c r="MNP23" s="30"/>
      <c r="MNQ23" s="30"/>
      <c r="MNR23" s="30"/>
      <c r="MNS23" s="30"/>
      <c r="MNT23" s="30"/>
      <c r="MNU23" s="30"/>
      <c r="MNV23" s="30"/>
      <c r="MNW23" s="30"/>
      <c r="MNX23" s="30"/>
      <c r="MNY23" s="30"/>
      <c r="MNZ23" s="30"/>
      <c r="MOA23" s="30"/>
      <c r="MOB23" s="30"/>
      <c r="MOC23" s="30"/>
      <c r="MOD23" s="30"/>
      <c r="MOE23" s="30"/>
      <c r="MOF23" s="30"/>
      <c r="MOG23" s="30"/>
      <c r="MOH23" s="30"/>
      <c r="MOI23" s="30"/>
      <c r="MOJ23" s="30"/>
      <c r="MOK23" s="30"/>
      <c r="MOL23" s="30"/>
      <c r="MOM23" s="30"/>
      <c r="MON23" s="30"/>
      <c r="MOO23" s="30"/>
      <c r="MOP23" s="30"/>
      <c r="MOQ23" s="30"/>
      <c r="MOR23" s="30"/>
      <c r="MOS23" s="30"/>
      <c r="MOT23" s="30"/>
      <c r="MOU23" s="30"/>
      <c r="MOV23" s="30"/>
      <c r="MOW23" s="30"/>
      <c r="MOX23" s="30"/>
      <c r="MOY23" s="30"/>
      <c r="MOZ23" s="30"/>
      <c r="MPA23" s="30"/>
      <c r="MPB23" s="30"/>
      <c r="MPC23" s="30"/>
      <c r="MPD23" s="30"/>
      <c r="MPE23" s="30"/>
      <c r="MPF23" s="30"/>
      <c r="MPG23" s="30"/>
      <c r="MPH23" s="30"/>
      <c r="MPI23" s="30"/>
      <c r="MPJ23" s="30"/>
      <c r="MPK23" s="30"/>
      <c r="MPL23" s="30"/>
      <c r="MPM23" s="30"/>
      <c r="MPN23" s="30"/>
      <c r="MPO23" s="30"/>
      <c r="MPP23" s="30"/>
      <c r="MPQ23" s="30"/>
      <c r="MPR23" s="30"/>
      <c r="MPS23" s="30"/>
      <c r="MPT23" s="30"/>
      <c r="MPU23" s="30"/>
      <c r="MPV23" s="30"/>
      <c r="MPW23" s="30"/>
      <c r="MPX23" s="30"/>
      <c r="MPY23" s="30"/>
      <c r="MPZ23" s="30"/>
      <c r="MQA23" s="30"/>
      <c r="MQB23" s="30"/>
      <c r="MQC23" s="30"/>
      <c r="MQD23" s="30"/>
      <c r="MQE23" s="30"/>
      <c r="MQF23" s="30"/>
      <c r="MQG23" s="30"/>
      <c r="MQH23" s="30"/>
      <c r="MQI23" s="30"/>
      <c r="MQJ23" s="30"/>
      <c r="MQK23" s="30"/>
      <c r="MQL23" s="30"/>
      <c r="MQM23" s="30"/>
      <c r="MQN23" s="30"/>
      <c r="MQO23" s="30"/>
      <c r="MQP23" s="30"/>
      <c r="MQQ23" s="30"/>
      <c r="MQR23" s="30"/>
      <c r="MQS23" s="30"/>
      <c r="MQT23" s="30"/>
      <c r="MQU23" s="30"/>
      <c r="MQV23" s="30"/>
      <c r="MQW23" s="30"/>
      <c r="MQX23" s="30"/>
      <c r="MQY23" s="30"/>
      <c r="MQZ23" s="30"/>
      <c r="MRA23" s="30"/>
      <c r="MRB23" s="30"/>
      <c r="MRC23" s="30"/>
      <c r="MRD23" s="30"/>
      <c r="MRE23" s="30"/>
      <c r="MRF23" s="30"/>
      <c r="MRG23" s="30"/>
      <c r="MRH23" s="30"/>
      <c r="MRI23" s="30"/>
      <c r="MRJ23" s="30"/>
      <c r="MRK23" s="30"/>
      <c r="MRL23" s="30"/>
      <c r="MRM23" s="30"/>
      <c r="MRN23" s="30"/>
      <c r="MRO23" s="30"/>
      <c r="MRP23" s="30"/>
      <c r="MRQ23" s="30"/>
      <c r="MRR23" s="30"/>
      <c r="MRS23" s="30"/>
      <c r="MRT23" s="30"/>
      <c r="MRU23" s="30"/>
      <c r="MRV23" s="30"/>
      <c r="MRW23" s="30"/>
      <c r="MRX23" s="30"/>
      <c r="MRY23" s="30"/>
      <c r="MRZ23" s="30"/>
      <c r="MSA23" s="30"/>
      <c r="MSB23" s="30"/>
      <c r="MSC23" s="30"/>
      <c r="MSD23" s="30"/>
      <c r="MSE23" s="30"/>
      <c r="MSF23" s="30"/>
      <c r="MSG23" s="30"/>
      <c r="MSH23" s="30"/>
      <c r="MSI23" s="30"/>
      <c r="MSJ23" s="30"/>
      <c r="MSK23" s="30"/>
      <c r="MSL23" s="30"/>
      <c r="MSM23" s="30"/>
      <c r="MSN23" s="30"/>
      <c r="MSO23" s="30"/>
      <c r="MSP23" s="30"/>
      <c r="MSQ23" s="30"/>
      <c r="MSR23" s="30"/>
      <c r="MSS23" s="30"/>
      <c r="MST23" s="30"/>
      <c r="MSU23" s="30"/>
      <c r="MSV23" s="30"/>
      <c r="MSW23" s="30"/>
      <c r="MSX23" s="30"/>
      <c r="MSY23" s="30"/>
      <c r="MSZ23" s="30"/>
      <c r="MTA23" s="30"/>
      <c r="MTB23" s="30"/>
      <c r="MTC23" s="30"/>
      <c r="MTD23" s="30"/>
      <c r="MTE23" s="30"/>
      <c r="MTF23" s="30"/>
      <c r="MTG23" s="30"/>
      <c r="MTH23" s="30"/>
      <c r="MTI23" s="30"/>
      <c r="MTJ23" s="30"/>
      <c r="MTK23" s="30"/>
      <c r="MTL23" s="30"/>
      <c r="MTM23" s="30"/>
      <c r="MTN23" s="30"/>
      <c r="MTO23" s="30"/>
      <c r="MTP23" s="30"/>
      <c r="MTQ23" s="30"/>
      <c r="MTR23" s="30"/>
      <c r="MTS23" s="30"/>
      <c r="MTT23" s="30"/>
      <c r="MTU23" s="30"/>
      <c r="MTV23" s="30"/>
      <c r="MTW23" s="30"/>
      <c r="MTX23" s="30"/>
      <c r="MTY23" s="30"/>
      <c r="MTZ23" s="30"/>
      <c r="MUA23" s="30"/>
      <c r="MUB23" s="30"/>
      <c r="MUC23" s="30"/>
      <c r="MUD23" s="30"/>
      <c r="MUE23" s="30"/>
      <c r="MUF23" s="30"/>
      <c r="MUG23" s="30"/>
      <c r="MUH23" s="30"/>
      <c r="MUI23" s="30"/>
      <c r="MUJ23" s="30"/>
      <c r="MUK23" s="30"/>
      <c r="MUL23" s="30"/>
      <c r="MUM23" s="30"/>
      <c r="MUN23" s="30"/>
      <c r="MUO23" s="30"/>
      <c r="MUP23" s="30"/>
      <c r="MUQ23" s="30"/>
      <c r="MUR23" s="30"/>
      <c r="MUS23" s="30"/>
      <c r="MUT23" s="30"/>
      <c r="MUU23" s="30"/>
      <c r="MUV23" s="30"/>
      <c r="MUW23" s="30"/>
      <c r="MUX23" s="30"/>
      <c r="MUY23" s="30"/>
      <c r="MUZ23" s="30"/>
      <c r="MVA23" s="30"/>
      <c r="MVB23" s="30"/>
      <c r="MVC23" s="30"/>
      <c r="MVD23" s="30"/>
      <c r="MVE23" s="30"/>
      <c r="MVF23" s="30"/>
      <c r="MVG23" s="30"/>
      <c r="MVH23" s="30"/>
      <c r="MVI23" s="30"/>
      <c r="MVJ23" s="30"/>
      <c r="MVK23" s="30"/>
      <c r="MVL23" s="30"/>
      <c r="MVM23" s="30"/>
      <c r="MVN23" s="30"/>
      <c r="MVO23" s="30"/>
      <c r="MVP23" s="30"/>
      <c r="MVQ23" s="30"/>
      <c r="MVR23" s="30"/>
      <c r="MVS23" s="30"/>
      <c r="MVT23" s="30"/>
      <c r="MVU23" s="30"/>
      <c r="MVV23" s="30"/>
      <c r="MVW23" s="30"/>
      <c r="MVX23" s="30"/>
      <c r="MVY23" s="30"/>
      <c r="MVZ23" s="30"/>
      <c r="MWA23" s="30"/>
      <c r="MWB23" s="30"/>
      <c r="MWC23" s="30"/>
      <c r="MWD23" s="30"/>
      <c r="MWE23" s="30"/>
      <c r="MWF23" s="30"/>
      <c r="MWG23" s="30"/>
      <c r="MWH23" s="30"/>
      <c r="MWI23" s="30"/>
      <c r="MWJ23" s="30"/>
      <c r="MWK23" s="30"/>
      <c r="MWL23" s="30"/>
      <c r="MWM23" s="30"/>
      <c r="MWN23" s="30"/>
      <c r="MWO23" s="30"/>
      <c r="MWP23" s="30"/>
      <c r="MWQ23" s="30"/>
      <c r="MWR23" s="30"/>
      <c r="MWS23" s="30"/>
      <c r="MWT23" s="30"/>
      <c r="MWU23" s="30"/>
      <c r="MWV23" s="30"/>
      <c r="MWW23" s="30"/>
      <c r="MWX23" s="30"/>
      <c r="MWY23" s="30"/>
      <c r="MWZ23" s="30"/>
      <c r="MXA23" s="30"/>
      <c r="MXB23" s="30"/>
      <c r="MXC23" s="30"/>
      <c r="MXD23" s="30"/>
      <c r="MXE23" s="30"/>
      <c r="MXF23" s="30"/>
      <c r="MXG23" s="30"/>
      <c r="MXH23" s="30"/>
      <c r="MXI23" s="30"/>
      <c r="MXJ23" s="30"/>
      <c r="MXK23" s="30"/>
      <c r="MXL23" s="30"/>
      <c r="MXM23" s="30"/>
      <c r="MXN23" s="30"/>
      <c r="MXO23" s="30"/>
      <c r="MXP23" s="30"/>
      <c r="MXQ23" s="30"/>
      <c r="MXR23" s="30"/>
      <c r="MXS23" s="30"/>
      <c r="MXT23" s="30"/>
      <c r="MXU23" s="30"/>
      <c r="MXV23" s="30"/>
      <c r="MXW23" s="30"/>
      <c r="MXX23" s="30"/>
      <c r="MXY23" s="30"/>
      <c r="MXZ23" s="30"/>
      <c r="MYA23" s="30"/>
      <c r="MYB23" s="30"/>
      <c r="MYC23" s="30"/>
      <c r="MYD23" s="30"/>
      <c r="MYE23" s="30"/>
      <c r="MYF23" s="30"/>
      <c r="MYG23" s="30"/>
      <c r="MYH23" s="30"/>
      <c r="MYI23" s="30"/>
      <c r="MYJ23" s="30"/>
      <c r="MYK23" s="30"/>
      <c r="MYL23" s="30"/>
      <c r="MYM23" s="30"/>
      <c r="MYN23" s="30"/>
      <c r="MYO23" s="30"/>
      <c r="MYP23" s="30"/>
      <c r="MYQ23" s="30"/>
      <c r="MYR23" s="30"/>
      <c r="MYS23" s="30"/>
      <c r="MYT23" s="30"/>
      <c r="MYU23" s="30"/>
      <c r="MYV23" s="30"/>
      <c r="MYW23" s="30"/>
      <c r="MYX23" s="30"/>
      <c r="MYY23" s="30"/>
      <c r="MYZ23" s="30"/>
      <c r="MZA23" s="30"/>
      <c r="MZB23" s="30"/>
      <c r="MZC23" s="30"/>
      <c r="MZD23" s="30"/>
      <c r="MZE23" s="30"/>
      <c r="MZF23" s="30"/>
      <c r="MZG23" s="30"/>
      <c r="MZH23" s="30"/>
      <c r="MZI23" s="30"/>
      <c r="MZJ23" s="30"/>
      <c r="MZK23" s="30"/>
      <c r="MZL23" s="30"/>
      <c r="MZM23" s="30"/>
      <c r="MZN23" s="30"/>
      <c r="MZO23" s="30"/>
      <c r="MZP23" s="30"/>
      <c r="MZQ23" s="30"/>
      <c r="MZR23" s="30"/>
      <c r="MZS23" s="30"/>
      <c r="MZT23" s="30"/>
      <c r="MZU23" s="30"/>
      <c r="MZV23" s="30"/>
      <c r="MZW23" s="30"/>
      <c r="MZX23" s="30"/>
      <c r="MZY23" s="30"/>
      <c r="MZZ23" s="30"/>
      <c r="NAA23" s="30"/>
      <c r="NAB23" s="30"/>
      <c r="NAC23" s="30"/>
      <c r="NAD23" s="30"/>
      <c r="NAE23" s="30"/>
      <c r="NAF23" s="30"/>
      <c r="NAG23" s="30"/>
      <c r="NAH23" s="30"/>
      <c r="NAI23" s="30"/>
      <c r="NAJ23" s="30"/>
      <c r="NAK23" s="30"/>
      <c r="NAL23" s="30"/>
      <c r="NAM23" s="30"/>
      <c r="NAN23" s="30"/>
      <c r="NAO23" s="30"/>
      <c r="NAP23" s="30"/>
      <c r="NAQ23" s="30"/>
      <c r="NAR23" s="30"/>
      <c r="NAS23" s="30"/>
      <c r="NAT23" s="30"/>
      <c r="NAU23" s="30"/>
      <c r="NAV23" s="30"/>
      <c r="NAW23" s="30"/>
      <c r="NAX23" s="30"/>
      <c r="NAY23" s="30"/>
      <c r="NAZ23" s="30"/>
      <c r="NBA23" s="30"/>
      <c r="NBB23" s="30"/>
      <c r="NBC23" s="30"/>
      <c r="NBD23" s="30"/>
      <c r="NBE23" s="30"/>
      <c r="NBF23" s="30"/>
      <c r="NBG23" s="30"/>
      <c r="NBH23" s="30"/>
      <c r="NBI23" s="30"/>
      <c r="NBJ23" s="30"/>
      <c r="NBK23" s="30"/>
      <c r="NBL23" s="30"/>
      <c r="NBM23" s="30"/>
      <c r="NBN23" s="30"/>
      <c r="NBO23" s="30"/>
      <c r="NBP23" s="30"/>
      <c r="NBQ23" s="30"/>
      <c r="NBR23" s="30"/>
      <c r="NBS23" s="30"/>
      <c r="NBT23" s="30"/>
      <c r="NBU23" s="30"/>
      <c r="NBV23" s="30"/>
      <c r="NBW23" s="30"/>
      <c r="NBX23" s="30"/>
      <c r="NBY23" s="30"/>
      <c r="NBZ23" s="30"/>
      <c r="NCA23" s="30"/>
      <c r="NCB23" s="30"/>
      <c r="NCC23" s="30"/>
      <c r="NCD23" s="30"/>
      <c r="NCE23" s="30"/>
      <c r="NCF23" s="30"/>
      <c r="NCG23" s="30"/>
      <c r="NCH23" s="30"/>
      <c r="NCI23" s="30"/>
      <c r="NCJ23" s="30"/>
      <c r="NCK23" s="30"/>
      <c r="NCL23" s="30"/>
      <c r="NCM23" s="30"/>
      <c r="NCN23" s="30"/>
      <c r="NCO23" s="30"/>
      <c r="NCP23" s="30"/>
      <c r="NCQ23" s="30"/>
      <c r="NCR23" s="30"/>
      <c r="NCS23" s="30"/>
      <c r="NCT23" s="30"/>
      <c r="NCU23" s="30"/>
      <c r="NCV23" s="30"/>
      <c r="NCW23" s="30"/>
      <c r="NCX23" s="30"/>
      <c r="NCY23" s="30"/>
      <c r="NCZ23" s="30"/>
      <c r="NDA23" s="30"/>
      <c r="NDB23" s="30"/>
      <c r="NDC23" s="30"/>
      <c r="NDD23" s="30"/>
      <c r="NDE23" s="30"/>
      <c r="NDF23" s="30"/>
      <c r="NDG23" s="30"/>
      <c r="NDH23" s="30"/>
      <c r="NDI23" s="30"/>
      <c r="NDJ23" s="30"/>
      <c r="NDK23" s="30"/>
      <c r="NDL23" s="30"/>
      <c r="NDM23" s="30"/>
      <c r="NDN23" s="30"/>
      <c r="NDO23" s="30"/>
      <c r="NDP23" s="30"/>
      <c r="NDQ23" s="30"/>
      <c r="NDR23" s="30"/>
      <c r="NDS23" s="30"/>
      <c r="NDT23" s="30"/>
      <c r="NDU23" s="30"/>
      <c r="NDV23" s="30"/>
      <c r="NDW23" s="30"/>
      <c r="NDX23" s="30"/>
      <c r="NDY23" s="30"/>
      <c r="NDZ23" s="30"/>
      <c r="NEA23" s="30"/>
      <c r="NEB23" s="30"/>
      <c r="NEC23" s="30"/>
      <c r="NED23" s="30"/>
      <c r="NEE23" s="30"/>
      <c r="NEF23" s="30"/>
      <c r="NEG23" s="30"/>
      <c r="NEH23" s="30"/>
      <c r="NEI23" s="30"/>
      <c r="NEJ23" s="30"/>
      <c r="NEK23" s="30"/>
      <c r="NEL23" s="30"/>
      <c r="NEM23" s="30"/>
      <c r="NEN23" s="30"/>
      <c r="NEO23" s="30"/>
      <c r="NEP23" s="30"/>
      <c r="NEQ23" s="30"/>
      <c r="NER23" s="30"/>
      <c r="NES23" s="30"/>
      <c r="NET23" s="30"/>
      <c r="NEU23" s="30"/>
      <c r="NEV23" s="30"/>
      <c r="NEW23" s="30"/>
      <c r="NEX23" s="30"/>
      <c r="NEY23" s="30"/>
      <c r="NEZ23" s="30"/>
      <c r="NFA23" s="30"/>
      <c r="NFB23" s="30"/>
      <c r="NFC23" s="30"/>
      <c r="NFD23" s="30"/>
      <c r="NFE23" s="30"/>
      <c r="NFF23" s="30"/>
      <c r="NFG23" s="30"/>
      <c r="NFH23" s="30"/>
      <c r="NFI23" s="30"/>
      <c r="NFJ23" s="30"/>
      <c r="NFK23" s="30"/>
      <c r="NFL23" s="30"/>
      <c r="NFM23" s="30"/>
      <c r="NFN23" s="30"/>
      <c r="NFO23" s="30"/>
      <c r="NFP23" s="30"/>
      <c r="NFQ23" s="30"/>
      <c r="NFR23" s="30"/>
      <c r="NFS23" s="30"/>
      <c r="NFT23" s="30"/>
      <c r="NFU23" s="30"/>
      <c r="NFV23" s="30"/>
      <c r="NFW23" s="30"/>
      <c r="NFX23" s="30"/>
      <c r="NFY23" s="30"/>
      <c r="NFZ23" s="30"/>
      <c r="NGA23" s="30"/>
      <c r="NGB23" s="30"/>
      <c r="NGC23" s="30"/>
      <c r="NGD23" s="30"/>
      <c r="NGE23" s="30"/>
      <c r="NGF23" s="30"/>
      <c r="NGG23" s="30"/>
      <c r="NGH23" s="30"/>
      <c r="NGI23" s="30"/>
      <c r="NGJ23" s="30"/>
      <c r="NGK23" s="30"/>
      <c r="NGL23" s="30"/>
      <c r="NGM23" s="30"/>
      <c r="NGN23" s="30"/>
      <c r="NGO23" s="30"/>
      <c r="NGP23" s="30"/>
      <c r="NGQ23" s="30"/>
      <c r="NGR23" s="30"/>
      <c r="NGS23" s="30"/>
      <c r="NGT23" s="30"/>
      <c r="NGU23" s="30"/>
      <c r="NGV23" s="30"/>
      <c r="NGW23" s="30"/>
      <c r="NGX23" s="30"/>
      <c r="NGY23" s="30"/>
      <c r="NGZ23" s="30"/>
      <c r="NHA23" s="30"/>
      <c r="NHB23" s="30"/>
      <c r="NHC23" s="30"/>
      <c r="NHD23" s="30"/>
      <c r="NHE23" s="30"/>
      <c r="NHF23" s="30"/>
      <c r="NHG23" s="30"/>
      <c r="NHH23" s="30"/>
      <c r="NHI23" s="30"/>
      <c r="NHJ23" s="30"/>
      <c r="NHK23" s="30"/>
      <c r="NHL23" s="30"/>
      <c r="NHM23" s="30"/>
      <c r="NHN23" s="30"/>
      <c r="NHO23" s="30"/>
      <c r="NHP23" s="30"/>
      <c r="NHQ23" s="30"/>
      <c r="NHR23" s="30"/>
      <c r="NHS23" s="30"/>
      <c r="NHT23" s="30"/>
      <c r="NHU23" s="30"/>
      <c r="NHV23" s="30"/>
      <c r="NHW23" s="30"/>
      <c r="NHX23" s="30"/>
      <c r="NHY23" s="30"/>
      <c r="NHZ23" s="30"/>
      <c r="NIA23" s="30"/>
      <c r="NIB23" s="30"/>
      <c r="NIC23" s="30"/>
      <c r="NID23" s="30"/>
      <c r="NIE23" s="30"/>
      <c r="NIF23" s="30"/>
      <c r="NIG23" s="30"/>
      <c r="NIH23" s="30"/>
      <c r="NII23" s="30"/>
      <c r="NIJ23" s="30"/>
      <c r="NIK23" s="30"/>
      <c r="NIL23" s="30"/>
      <c r="NIM23" s="30"/>
      <c r="NIN23" s="30"/>
      <c r="NIO23" s="30"/>
      <c r="NIP23" s="30"/>
      <c r="NIQ23" s="30"/>
      <c r="NIR23" s="30"/>
      <c r="NIS23" s="30"/>
      <c r="NIT23" s="30"/>
      <c r="NIU23" s="30"/>
      <c r="NIV23" s="30"/>
      <c r="NIW23" s="30"/>
      <c r="NIX23" s="30"/>
      <c r="NIY23" s="30"/>
      <c r="NIZ23" s="30"/>
      <c r="NJA23" s="30"/>
      <c r="NJB23" s="30"/>
      <c r="NJC23" s="30"/>
      <c r="NJD23" s="30"/>
      <c r="NJE23" s="30"/>
      <c r="NJF23" s="30"/>
      <c r="NJG23" s="30"/>
      <c r="NJH23" s="30"/>
      <c r="NJI23" s="30"/>
      <c r="NJJ23" s="30"/>
      <c r="NJK23" s="30"/>
      <c r="NJL23" s="30"/>
      <c r="NJM23" s="30"/>
      <c r="NJN23" s="30"/>
      <c r="NJO23" s="30"/>
      <c r="NJP23" s="30"/>
      <c r="NJQ23" s="30"/>
      <c r="NJR23" s="30"/>
      <c r="NJS23" s="30"/>
      <c r="NJT23" s="30"/>
      <c r="NJU23" s="30"/>
      <c r="NJV23" s="30"/>
      <c r="NJW23" s="30"/>
      <c r="NJX23" s="30"/>
      <c r="NJY23" s="30"/>
      <c r="NJZ23" s="30"/>
      <c r="NKA23" s="30"/>
      <c r="NKB23" s="30"/>
      <c r="NKC23" s="30"/>
      <c r="NKD23" s="30"/>
      <c r="NKE23" s="30"/>
      <c r="NKF23" s="30"/>
      <c r="NKG23" s="30"/>
      <c r="NKH23" s="30"/>
      <c r="NKI23" s="30"/>
      <c r="NKJ23" s="30"/>
      <c r="NKK23" s="30"/>
      <c r="NKL23" s="30"/>
      <c r="NKM23" s="30"/>
      <c r="NKN23" s="30"/>
      <c r="NKO23" s="30"/>
      <c r="NKP23" s="30"/>
      <c r="NKQ23" s="30"/>
      <c r="NKR23" s="30"/>
      <c r="NKS23" s="30"/>
      <c r="NKT23" s="30"/>
      <c r="NKU23" s="30"/>
      <c r="NKV23" s="30"/>
      <c r="NKW23" s="30"/>
      <c r="NKX23" s="30"/>
      <c r="NKY23" s="30"/>
      <c r="NKZ23" s="30"/>
      <c r="NLA23" s="30"/>
      <c r="NLB23" s="30"/>
      <c r="NLC23" s="30"/>
      <c r="NLD23" s="30"/>
      <c r="NLE23" s="30"/>
      <c r="NLF23" s="30"/>
      <c r="NLG23" s="30"/>
      <c r="NLH23" s="30"/>
      <c r="NLI23" s="30"/>
      <c r="NLJ23" s="30"/>
      <c r="NLK23" s="30"/>
      <c r="NLL23" s="30"/>
      <c r="NLM23" s="30"/>
      <c r="NLN23" s="30"/>
      <c r="NLO23" s="30"/>
      <c r="NLP23" s="30"/>
      <c r="NLQ23" s="30"/>
      <c r="NLR23" s="30"/>
      <c r="NLS23" s="30"/>
      <c r="NLT23" s="30"/>
      <c r="NLU23" s="30"/>
      <c r="NLV23" s="30"/>
      <c r="NLW23" s="30"/>
      <c r="NLX23" s="30"/>
      <c r="NLY23" s="30"/>
      <c r="NLZ23" s="30"/>
      <c r="NMA23" s="30"/>
      <c r="NMB23" s="30"/>
      <c r="NMC23" s="30"/>
      <c r="NMD23" s="30"/>
      <c r="NME23" s="30"/>
      <c r="NMF23" s="30"/>
      <c r="NMG23" s="30"/>
      <c r="NMH23" s="30"/>
      <c r="NMI23" s="30"/>
      <c r="NMJ23" s="30"/>
      <c r="NMK23" s="30"/>
      <c r="NML23" s="30"/>
      <c r="NMM23" s="30"/>
      <c r="NMN23" s="30"/>
      <c r="NMO23" s="30"/>
      <c r="NMP23" s="30"/>
      <c r="NMQ23" s="30"/>
      <c r="NMR23" s="30"/>
      <c r="NMS23" s="30"/>
      <c r="NMT23" s="30"/>
      <c r="NMU23" s="30"/>
      <c r="NMV23" s="30"/>
      <c r="NMW23" s="30"/>
      <c r="NMX23" s="30"/>
      <c r="NMY23" s="30"/>
      <c r="NMZ23" s="30"/>
      <c r="NNA23" s="30"/>
      <c r="NNB23" s="30"/>
      <c r="NNC23" s="30"/>
      <c r="NND23" s="30"/>
      <c r="NNE23" s="30"/>
      <c r="NNF23" s="30"/>
      <c r="NNG23" s="30"/>
      <c r="NNH23" s="30"/>
      <c r="NNI23" s="30"/>
      <c r="NNJ23" s="30"/>
      <c r="NNK23" s="30"/>
      <c r="NNL23" s="30"/>
      <c r="NNM23" s="30"/>
      <c r="NNN23" s="30"/>
      <c r="NNO23" s="30"/>
      <c r="NNP23" s="30"/>
      <c r="NNQ23" s="30"/>
      <c r="NNR23" s="30"/>
      <c r="NNS23" s="30"/>
      <c r="NNT23" s="30"/>
      <c r="NNU23" s="30"/>
      <c r="NNV23" s="30"/>
      <c r="NNW23" s="30"/>
      <c r="NNX23" s="30"/>
      <c r="NNY23" s="30"/>
      <c r="NNZ23" s="30"/>
      <c r="NOA23" s="30"/>
      <c r="NOB23" s="30"/>
      <c r="NOC23" s="30"/>
      <c r="NOD23" s="30"/>
      <c r="NOE23" s="30"/>
      <c r="NOF23" s="30"/>
      <c r="NOG23" s="30"/>
      <c r="NOH23" s="30"/>
      <c r="NOI23" s="30"/>
      <c r="NOJ23" s="30"/>
      <c r="NOK23" s="30"/>
      <c r="NOL23" s="30"/>
      <c r="NOM23" s="30"/>
      <c r="NON23" s="30"/>
      <c r="NOO23" s="30"/>
      <c r="NOP23" s="30"/>
      <c r="NOQ23" s="30"/>
      <c r="NOR23" s="30"/>
      <c r="NOS23" s="30"/>
      <c r="NOT23" s="30"/>
      <c r="NOU23" s="30"/>
      <c r="NOV23" s="30"/>
      <c r="NOW23" s="30"/>
      <c r="NOX23" s="30"/>
      <c r="NOY23" s="30"/>
      <c r="NOZ23" s="30"/>
      <c r="NPA23" s="30"/>
      <c r="NPB23" s="30"/>
      <c r="NPC23" s="30"/>
      <c r="NPD23" s="30"/>
      <c r="NPE23" s="30"/>
      <c r="NPF23" s="30"/>
      <c r="NPG23" s="30"/>
      <c r="NPH23" s="30"/>
      <c r="NPI23" s="30"/>
      <c r="NPJ23" s="30"/>
      <c r="NPK23" s="30"/>
      <c r="NPL23" s="30"/>
      <c r="NPM23" s="30"/>
      <c r="NPN23" s="30"/>
      <c r="NPO23" s="30"/>
      <c r="NPP23" s="30"/>
      <c r="NPQ23" s="30"/>
      <c r="NPR23" s="30"/>
      <c r="NPS23" s="30"/>
      <c r="NPT23" s="30"/>
      <c r="NPU23" s="30"/>
      <c r="NPV23" s="30"/>
      <c r="NPW23" s="30"/>
      <c r="NPX23" s="30"/>
      <c r="NPY23" s="30"/>
      <c r="NPZ23" s="30"/>
      <c r="NQA23" s="30"/>
      <c r="NQB23" s="30"/>
      <c r="NQC23" s="30"/>
      <c r="NQD23" s="30"/>
      <c r="NQE23" s="30"/>
      <c r="NQF23" s="30"/>
      <c r="NQG23" s="30"/>
      <c r="NQH23" s="30"/>
      <c r="NQI23" s="30"/>
      <c r="NQJ23" s="30"/>
      <c r="NQK23" s="30"/>
      <c r="NQL23" s="30"/>
      <c r="NQM23" s="30"/>
      <c r="NQN23" s="30"/>
      <c r="NQO23" s="30"/>
      <c r="NQP23" s="30"/>
      <c r="NQQ23" s="30"/>
      <c r="NQR23" s="30"/>
      <c r="NQS23" s="30"/>
      <c r="NQT23" s="30"/>
      <c r="NQU23" s="30"/>
      <c r="NQV23" s="30"/>
      <c r="NQW23" s="30"/>
      <c r="NQX23" s="30"/>
      <c r="NQY23" s="30"/>
      <c r="NQZ23" s="30"/>
      <c r="NRA23" s="30"/>
      <c r="NRB23" s="30"/>
      <c r="NRC23" s="30"/>
      <c r="NRD23" s="30"/>
      <c r="NRE23" s="30"/>
      <c r="NRF23" s="30"/>
      <c r="NRG23" s="30"/>
      <c r="NRH23" s="30"/>
      <c r="NRI23" s="30"/>
      <c r="NRJ23" s="30"/>
      <c r="NRK23" s="30"/>
      <c r="NRL23" s="30"/>
      <c r="NRM23" s="30"/>
      <c r="NRN23" s="30"/>
      <c r="NRO23" s="30"/>
      <c r="NRP23" s="30"/>
      <c r="NRQ23" s="30"/>
      <c r="NRR23" s="30"/>
      <c r="NRS23" s="30"/>
      <c r="NRT23" s="30"/>
      <c r="NRU23" s="30"/>
      <c r="NRV23" s="30"/>
      <c r="NRW23" s="30"/>
      <c r="NRX23" s="30"/>
      <c r="NRY23" s="30"/>
      <c r="NRZ23" s="30"/>
      <c r="NSA23" s="30"/>
      <c r="NSB23" s="30"/>
      <c r="NSC23" s="30"/>
      <c r="NSD23" s="30"/>
      <c r="NSE23" s="30"/>
      <c r="NSF23" s="30"/>
      <c r="NSG23" s="30"/>
      <c r="NSH23" s="30"/>
      <c r="NSI23" s="30"/>
      <c r="NSJ23" s="30"/>
      <c r="NSK23" s="30"/>
      <c r="NSL23" s="30"/>
      <c r="NSM23" s="30"/>
      <c r="NSN23" s="30"/>
      <c r="NSO23" s="30"/>
      <c r="NSP23" s="30"/>
      <c r="NSQ23" s="30"/>
      <c r="NSR23" s="30"/>
      <c r="NSS23" s="30"/>
      <c r="NST23" s="30"/>
      <c r="NSU23" s="30"/>
      <c r="NSV23" s="30"/>
      <c r="NSW23" s="30"/>
      <c r="NSX23" s="30"/>
      <c r="NSY23" s="30"/>
      <c r="NSZ23" s="30"/>
      <c r="NTA23" s="30"/>
      <c r="NTB23" s="30"/>
      <c r="NTC23" s="30"/>
      <c r="NTD23" s="30"/>
      <c r="NTE23" s="30"/>
      <c r="NTF23" s="30"/>
      <c r="NTG23" s="30"/>
      <c r="NTH23" s="30"/>
      <c r="NTI23" s="30"/>
      <c r="NTJ23" s="30"/>
      <c r="NTK23" s="30"/>
      <c r="NTL23" s="30"/>
      <c r="NTM23" s="30"/>
      <c r="NTN23" s="30"/>
      <c r="NTO23" s="30"/>
      <c r="NTP23" s="30"/>
      <c r="NTQ23" s="30"/>
      <c r="NTR23" s="30"/>
      <c r="NTS23" s="30"/>
      <c r="NTT23" s="30"/>
      <c r="NTU23" s="30"/>
      <c r="NTV23" s="30"/>
      <c r="NTW23" s="30"/>
      <c r="NTX23" s="30"/>
      <c r="NTY23" s="30"/>
      <c r="NTZ23" s="30"/>
      <c r="NUA23" s="30"/>
      <c r="NUB23" s="30"/>
      <c r="NUC23" s="30"/>
      <c r="NUD23" s="30"/>
      <c r="NUE23" s="30"/>
      <c r="NUF23" s="30"/>
      <c r="NUG23" s="30"/>
      <c r="NUH23" s="30"/>
      <c r="NUI23" s="30"/>
      <c r="NUJ23" s="30"/>
      <c r="NUK23" s="30"/>
      <c r="NUL23" s="30"/>
      <c r="NUM23" s="30"/>
      <c r="NUN23" s="30"/>
      <c r="NUO23" s="30"/>
      <c r="NUP23" s="30"/>
      <c r="NUQ23" s="30"/>
      <c r="NUR23" s="30"/>
      <c r="NUS23" s="30"/>
      <c r="NUT23" s="30"/>
      <c r="NUU23" s="30"/>
      <c r="NUV23" s="30"/>
      <c r="NUW23" s="30"/>
      <c r="NUX23" s="30"/>
      <c r="NUY23" s="30"/>
      <c r="NUZ23" s="30"/>
      <c r="NVA23" s="30"/>
      <c r="NVB23" s="30"/>
      <c r="NVC23" s="30"/>
      <c r="NVD23" s="30"/>
      <c r="NVE23" s="30"/>
      <c r="NVF23" s="30"/>
      <c r="NVG23" s="30"/>
      <c r="NVH23" s="30"/>
      <c r="NVI23" s="30"/>
      <c r="NVJ23" s="30"/>
      <c r="NVK23" s="30"/>
      <c r="NVL23" s="30"/>
      <c r="NVM23" s="30"/>
      <c r="NVN23" s="30"/>
      <c r="NVO23" s="30"/>
      <c r="NVP23" s="30"/>
      <c r="NVQ23" s="30"/>
      <c r="NVR23" s="30"/>
      <c r="NVS23" s="30"/>
      <c r="NVT23" s="30"/>
      <c r="NVU23" s="30"/>
      <c r="NVV23" s="30"/>
      <c r="NVW23" s="30"/>
      <c r="NVX23" s="30"/>
      <c r="NVY23" s="30"/>
      <c r="NVZ23" s="30"/>
      <c r="NWA23" s="30"/>
      <c r="NWB23" s="30"/>
      <c r="NWC23" s="30"/>
      <c r="NWD23" s="30"/>
      <c r="NWE23" s="30"/>
      <c r="NWF23" s="30"/>
      <c r="NWG23" s="30"/>
      <c r="NWH23" s="30"/>
      <c r="NWI23" s="30"/>
      <c r="NWJ23" s="30"/>
      <c r="NWK23" s="30"/>
      <c r="NWL23" s="30"/>
      <c r="NWM23" s="30"/>
      <c r="NWN23" s="30"/>
      <c r="NWO23" s="30"/>
      <c r="NWP23" s="30"/>
      <c r="NWQ23" s="30"/>
      <c r="NWR23" s="30"/>
      <c r="NWS23" s="30"/>
      <c r="NWT23" s="30"/>
      <c r="NWU23" s="30"/>
      <c r="NWV23" s="30"/>
      <c r="NWW23" s="30"/>
      <c r="NWX23" s="30"/>
      <c r="NWY23" s="30"/>
      <c r="NWZ23" s="30"/>
      <c r="NXA23" s="30"/>
      <c r="NXB23" s="30"/>
      <c r="NXC23" s="30"/>
      <c r="NXD23" s="30"/>
      <c r="NXE23" s="30"/>
      <c r="NXF23" s="30"/>
      <c r="NXG23" s="30"/>
      <c r="NXH23" s="30"/>
      <c r="NXI23" s="30"/>
      <c r="NXJ23" s="30"/>
      <c r="NXK23" s="30"/>
      <c r="NXL23" s="30"/>
      <c r="NXM23" s="30"/>
      <c r="NXN23" s="30"/>
      <c r="NXO23" s="30"/>
      <c r="NXP23" s="30"/>
      <c r="NXQ23" s="30"/>
      <c r="NXR23" s="30"/>
      <c r="NXS23" s="30"/>
      <c r="NXT23" s="30"/>
      <c r="NXU23" s="30"/>
      <c r="NXV23" s="30"/>
      <c r="NXW23" s="30"/>
      <c r="NXX23" s="30"/>
      <c r="NXY23" s="30"/>
      <c r="NXZ23" s="30"/>
      <c r="NYA23" s="30"/>
      <c r="NYB23" s="30"/>
      <c r="NYC23" s="30"/>
      <c r="NYD23" s="30"/>
      <c r="NYE23" s="30"/>
      <c r="NYF23" s="30"/>
      <c r="NYG23" s="30"/>
      <c r="NYH23" s="30"/>
      <c r="NYI23" s="30"/>
      <c r="NYJ23" s="30"/>
      <c r="NYK23" s="30"/>
      <c r="NYL23" s="30"/>
      <c r="NYM23" s="30"/>
      <c r="NYN23" s="30"/>
      <c r="NYO23" s="30"/>
      <c r="NYP23" s="30"/>
      <c r="NYQ23" s="30"/>
      <c r="NYR23" s="30"/>
      <c r="NYS23" s="30"/>
      <c r="NYT23" s="30"/>
      <c r="NYU23" s="30"/>
      <c r="NYV23" s="30"/>
      <c r="NYW23" s="30"/>
      <c r="NYX23" s="30"/>
      <c r="NYY23" s="30"/>
      <c r="NYZ23" s="30"/>
      <c r="NZA23" s="30"/>
      <c r="NZB23" s="30"/>
      <c r="NZC23" s="30"/>
      <c r="NZD23" s="30"/>
      <c r="NZE23" s="30"/>
      <c r="NZF23" s="30"/>
      <c r="NZG23" s="30"/>
      <c r="NZH23" s="30"/>
      <c r="NZI23" s="30"/>
      <c r="NZJ23" s="30"/>
      <c r="NZK23" s="30"/>
      <c r="NZL23" s="30"/>
      <c r="NZM23" s="30"/>
      <c r="NZN23" s="30"/>
      <c r="NZO23" s="30"/>
      <c r="NZP23" s="30"/>
      <c r="NZQ23" s="30"/>
      <c r="NZR23" s="30"/>
      <c r="NZS23" s="30"/>
      <c r="NZT23" s="30"/>
      <c r="NZU23" s="30"/>
      <c r="NZV23" s="30"/>
      <c r="NZW23" s="30"/>
      <c r="NZX23" s="30"/>
      <c r="NZY23" s="30"/>
      <c r="NZZ23" s="30"/>
      <c r="OAA23" s="30"/>
      <c r="OAB23" s="30"/>
      <c r="OAC23" s="30"/>
      <c r="OAD23" s="30"/>
      <c r="OAE23" s="30"/>
      <c r="OAF23" s="30"/>
      <c r="OAG23" s="30"/>
      <c r="OAH23" s="30"/>
      <c r="OAI23" s="30"/>
      <c r="OAJ23" s="30"/>
      <c r="OAK23" s="30"/>
      <c r="OAL23" s="30"/>
      <c r="OAM23" s="30"/>
      <c r="OAN23" s="30"/>
      <c r="OAO23" s="30"/>
      <c r="OAP23" s="30"/>
      <c r="OAQ23" s="30"/>
      <c r="OAR23" s="30"/>
      <c r="OAS23" s="30"/>
      <c r="OAT23" s="30"/>
      <c r="OAU23" s="30"/>
      <c r="OAV23" s="30"/>
      <c r="OAW23" s="30"/>
      <c r="OAX23" s="30"/>
      <c r="OAY23" s="30"/>
      <c r="OAZ23" s="30"/>
      <c r="OBA23" s="30"/>
      <c r="OBB23" s="30"/>
      <c r="OBC23" s="30"/>
      <c r="OBD23" s="30"/>
      <c r="OBE23" s="30"/>
      <c r="OBF23" s="30"/>
      <c r="OBG23" s="30"/>
      <c r="OBH23" s="30"/>
      <c r="OBI23" s="30"/>
      <c r="OBJ23" s="30"/>
      <c r="OBK23" s="30"/>
      <c r="OBL23" s="30"/>
      <c r="OBM23" s="30"/>
      <c r="OBN23" s="30"/>
      <c r="OBO23" s="30"/>
      <c r="OBP23" s="30"/>
      <c r="OBQ23" s="30"/>
      <c r="OBR23" s="30"/>
      <c r="OBS23" s="30"/>
      <c r="OBT23" s="30"/>
      <c r="OBU23" s="30"/>
      <c r="OBV23" s="30"/>
      <c r="OBW23" s="30"/>
      <c r="OBX23" s="30"/>
      <c r="OBY23" s="30"/>
      <c r="OBZ23" s="30"/>
      <c r="OCA23" s="30"/>
      <c r="OCB23" s="30"/>
      <c r="OCC23" s="30"/>
      <c r="OCD23" s="30"/>
      <c r="OCE23" s="30"/>
      <c r="OCF23" s="30"/>
      <c r="OCG23" s="30"/>
      <c r="OCH23" s="30"/>
      <c r="OCI23" s="30"/>
      <c r="OCJ23" s="30"/>
      <c r="OCK23" s="30"/>
      <c r="OCL23" s="30"/>
      <c r="OCM23" s="30"/>
      <c r="OCN23" s="30"/>
      <c r="OCO23" s="30"/>
      <c r="OCP23" s="30"/>
      <c r="OCQ23" s="30"/>
      <c r="OCR23" s="30"/>
      <c r="OCS23" s="30"/>
      <c r="OCT23" s="30"/>
      <c r="OCU23" s="30"/>
      <c r="OCV23" s="30"/>
      <c r="OCW23" s="30"/>
      <c r="OCX23" s="30"/>
      <c r="OCY23" s="30"/>
      <c r="OCZ23" s="30"/>
      <c r="ODA23" s="30"/>
      <c r="ODB23" s="30"/>
      <c r="ODC23" s="30"/>
      <c r="ODD23" s="30"/>
      <c r="ODE23" s="30"/>
      <c r="ODF23" s="30"/>
      <c r="ODG23" s="30"/>
      <c r="ODH23" s="30"/>
      <c r="ODI23" s="30"/>
      <c r="ODJ23" s="30"/>
      <c r="ODK23" s="30"/>
      <c r="ODL23" s="30"/>
      <c r="ODM23" s="30"/>
      <c r="ODN23" s="30"/>
      <c r="ODO23" s="30"/>
      <c r="ODP23" s="30"/>
      <c r="ODQ23" s="30"/>
      <c r="ODR23" s="30"/>
      <c r="ODS23" s="30"/>
      <c r="ODT23" s="30"/>
      <c r="ODU23" s="30"/>
      <c r="ODV23" s="30"/>
      <c r="ODW23" s="30"/>
      <c r="ODX23" s="30"/>
      <c r="ODY23" s="30"/>
      <c r="ODZ23" s="30"/>
      <c r="OEA23" s="30"/>
      <c r="OEB23" s="30"/>
      <c r="OEC23" s="30"/>
      <c r="OED23" s="30"/>
      <c r="OEE23" s="30"/>
      <c r="OEF23" s="30"/>
      <c r="OEG23" s="30"/>
      <c r="OEH23" s="30"/>
      <c r="OEI23" s="30"/>
      <c r="OEJ23" s="30"/>
      <c r="OEK23" s="30"/>
      <c r="OEL23" s="30"/>
      <c r="OEM23" s="30"/>
      <c r="OEN23" s="30"/>
      <c r="OEO23" s="30"/>
      <c r="OEP23" s="30"/>
      <c r="OEQ23" s="30"/>
      <c r="OER23" s="30"/>
      <c r="OES23" s="30"/>
      <c r="OET23" s="30"/>
      <c r="OEU23" s="30"/>
      <c r="OEV23" s="30"/>
      <c r="OEW23" s="30"/>
      <c r="OEX23" s="30"/>
      <c r="OEY23" s="30"/>
      <c r="OEZ23" s="30"/>
      <c r="OFA23" s="30"/>
      <c r="OFB23" s="30"/>
      <c r="OFC23" s="30"/>
      <c r="OFD23" s="30"/>
      <c r="OFE23" s="30"/>
      <c r="OFF23" s="30"/>
      <c r="OFG23" s="30"/>
      <c r="OFH23" s="30"/>
      <c r="OFI23" s="30"/>
      <c r="OFJ23" s="30"/>
      <c r="OFK23" s="30"/>
      <c r="OFL23" s="30"/>
      <c r="OFM23" s="30"/>
      <c r="OFN23" s="30"/>
      <c r="OFO23" s="30"/>
      <c r="OFP23" s="30"/>
      <c r="OFQ23" s="30"/>
      <c r="OFR23" s="30"/>
      <c r="OFS23" s="30"/>
      <c r="OFT23" s="30"/>
      <c r="OFU23" s="30"/>
      <c r="OFV23" s="30"/>
      <c r="OFW23" s="30"/>
      <c r="OFX23" s="30"/>
      <c r="OFY23" s="30"/>
      <c r="OFZ23" s="30"/>
      <c r="OGA23" s="30"/>
      <c r="OGB23" s="30"/>
      <c r="OGC23" s="30"/>
      <c r="OGD23" s="30"/>
      <c r="OGE23" s="30"/>
      <c r="OGF23" s="30"/>
      <c r="OGG23" s="30"/>
      <c r="OGH23" s="30"/>
      <c r="OGI23" s="30"/>
      <c r="OGJ23" s="30"/>
      <c r="OGK23" s="30"/>
      <c r="OGL23" s="30"/>
      <c r="OGM23" s="30"/>
      <c r="OGN23" s="30"/>
      <c r="OGO23" s="30"/>
      <c r="OGP23" s="30"/>
      <c r="OGQ23" s="30"/>
      <c r="OGR23" s="30"/>
      <c r="OGS23" s="30"/>
      <c r="OGT23" s="30"/>
      <c r="OGU23" s="30"/>
      <c r="OGV23" s="30"/>
      <c r="OGW23" s="30"/>
      <c r="OGX23" s="30"/>
      <c r="OGY23" s="30"/>
      <c r="OGZ23" s="30"/>
      <c r="OHA23" s="30"/>
      <c r="OHB23" s="30"/>
      <c r="OHC23" s="30"/>
      <c r="OHD23" s="30"/>
      <c r="OHE23" s="30"/>
      <c r="OHF23" s="30"/>
      <c r="OHG23" s="30"/>
      <c r="OHH23" s="30"/>
      <c r="OHI23" s="30"/>
      <c r="OHJ23" s="30"/>
      <c r="OHK23" s="30"/>
      <c r="OHL23" s="30"/>
      <c r="OHM23" s="30"/>
      <c r="OHN23" s="30"/>
      <c r="OHO23" s="30"/>
      <c r="OHP23" s="30"/>
      <c r="OHQ23" s="30"/>
      <c r="OHR23" s="30"/>
      <c r="OHS23" s="30"/>
      <c r="OHT23" s="30"/>
      <c r="OHU23" s="30"/>
      <c r="OHV23" s="30"/>
      <c r="OHW23" s="30"/>
      <c r="OHX23" s="30"/>
      <c r="OHY23" s="30"/>
      <c r="OHZ23" s="30"/>
      <c r="OIA23" s="30"/>
      <c r="OIB23" s="30"/>
      <c r="OIC23" s="30"/>
      <c r="OID23" s="30"/>
      <c r="OIE23" s="30"/>
      <c r="OIF23" s="30"/>
      <c r="OIG23" s="30"/>
      <c r="OIH23" s="30"/>
      <c r="OII23" s="30"/>
      <c r="OIJ23" s="30"/>
      <c r="OIK23" s="30"/>
      <c r="OIL23" s="30"/>
      <c r="OIM23" s="30"/>
      <c r="OIN23" s="30"/>
      <c r="OIO23" s="30"/>
      <c r="OIP23" s="30"/>
      <c r="OIQ23" s="30"/>
      <c r="OIR23" s="30"/>
      <c r="OIS23" s="30"/>
      <c r="OIT23" s="30"/>
      <c r="OIU23" s="30"/>
      <c r="OIV23" s="30"/>
      <c r="OIW23" s="30"/>
      <c r="OIX23" s="30"/>
      <c r="OIY23" s="30"/>
      <c r="OIZ23" s="30"/>
      <c r="OJA23" s="30"/>
      <c r="OJB23" s="30"/>
      <c r="OJC23" s="30"/>
      <c r="OJD23" s="30"/>
      <c r="OJE23" s="30"/>
      <c r="OJF23" s="30"/>
      <c r="OJG23" s="30"/>
      <c r="OJH23" s="30"/>
      <c r="OJI23" s="30"/>
      <c r="OJJ23" s="30"/>
      <c r="OJK23" s="30"/>
      <c r="OJL23" s="30"/>
      <c r="OJM23" s="30"/>
      <c r="OJN23" s="30"/>
      <c r="OJO23" s="30"/>
      <c r="OJP23" s="30"/>
      <c r="OJQ23" s="30"/>
      <c r="OJR23" s="30"/>
      <c r="OJS23" s="30"/>
      <c r="OJT23" s="30"/>
      <c r="OJU23" s="30"/>
      <c r="OJV23" s="30"/>
      <c r="OJW23" s="30"/>
      <c r="OJX23" s="30"/>
      <c r="OJY23" s="30"/>
      <c r="OJZ23" s="30"/>
      <c r="OKA23" s="30"/>
      <c r="OKB23" s="30"/>
      <c r="OKC23" s="30"/>
      <c r="OKD23" s="30"/>
      <c r="OKE23" s="30"/>
      <c r="OKF23" s="30"/>
      <c r="OKG23" s="30"/>
      <c r="OKH23" s="30"/>
      <c r="OKI23" s="30"/>
      <c r="OKJ23" s="30"/>
      <c r="OKK23" s="30"/>
      <c r="OKL23" s="30"/>
      <c r="OKM23" s="30"/>
      <c r="OKN23" s="30"/>
      <c r="OKO23" s="30"/>
      <c r="OKP23" s="30"/>
      <c r="OKQ23" s="30"/>
      <c r="OKR23" s="30"/>
      <c r="OKS23" s="30"/>
      <c r="OKT23" s="30"/>
      <c r="OKU23" s="30"/>
      <c r="OKV23" s="30"/>
      <c r="OKW23" s="30"/>
      <c r="OKX23" s="30"/>
      <c r="OKY23" s="30"/>
      <c r="OKZ23" s="30"/>
      <c r="OLA23" s="30"/>
      <c r="OLB23" s="30"/>
      <c r="OLC23" s="30"/>
      <c r="OLD23" s="30"/>
      <c r="OLE23" s="30"/>
      <c r="OLF23" s="30"/>
      <c r="OLG23" s="30"/>
      <c r="OLH23" s="30"/>
      <c r="OLI23" s="30"/>
      <c r="OLJ23" s="30"/>
      <c r="OLK23" s="30"/>
      <c r="OLL23" s="30"/>
      <c r="OLM23" s="30"/>
      <c r="OLN23" s="30"/>
      <c r="OLO23" s="30"/>
      <c r="OLP23" s="30"/>
      <c r="OLQ23" s="30"/>
      <c r="OLR23" s="30"/>
      <c r="OLS23" s="30"/>
      <c r="OLT23" s="30"/>
      <c r="OLU23" s="30"/>
      <c r="OLV23" s="30"/>
      <c r="OLW23" s="30"/>
      <c r="OLX23" s="30"/>
      <c r="OLY23" s="30"/>
      <c r="OLZ23" s="30"/>
      <c r="OMA23" s="30"/>
      <c r="OMB23" s="30"/>
      <c r="OMC23" s="30"/>
      <c r="OMD23" s="30"/>
      <c r="OME23" s="30"/>
      <c r="OMF23" s="30"/>
      <c r="OMG23" s="30"/>
      <c r="OMH23" s="30"/>
      <c r="OMI23" s="30"/>
      <c r="OMJ23" s="30"/>
      <c r="OMK23" s="30"/>
      <c r="OML23" s="30"/>
      <c r="OMM23" s="30"/>
      <c r="OMN23" s="30"/>
      <c r="OMO23" s="30"/>
      <c r="OMP23" s="30"/>
      <c r="OMQ23" s="30"/>
      <c r="OMR23" s="30"/>
      <c r="OMS23" s="30"/>
      <c r="OMT23" s="30"/>
      <c r="OMU23" s="30"/>
      <c r="OMV23" s="30"/>
      <c r="OMW23" s="30"/>
      <c r="OMX23" s="30"/>
      <c r="OMY23" s="30"/>
      <c r="OMZ23" s="30"/>
      <c r="ONA23" s="30"/>
      <c r="ONB23" s="30"/>
      <c r="ONC23" s="30"/>
      <c r="OND23" s="30"/>
      <c r="ONE23" s="30"/>
      <c r="ONF23" s="30"/>
      <c r="ONG23" s="30"/>
      <c r="ONH23" s="30"/>
      <c r="ONI23" s="30"/>
      <c r="ONJ23" s="30"/>
      <c r="ONK23" s="30"/>
      <c r="ONL23" s="30"/>
      <c r="ONM23" s="30"/>
      <c r="ONN23" s="30"/>
      <c r="ONO23" s="30"/>
      <c r="ONP23" s="30"/>
      <c r="ONQ23" s="30"/>
      <c r="ONR23" s="30"/>
      <c r="ONS23" s="30"/>
      <c r="ONT23" s="30"/>
      <c r="ONU23" s="30"/>
      <c r="ONV23" s="30"/>
      <c r="ONW23" s="30"/>
      <c r="ONX23" s="30"/>
      <c r="ONY23" s="30"/>
      <c r="ONZ23" s="30"/>
      <c r="OOA23" s="30"/>
      <c r="OOB23" s="30"/>
      <c r="OOC23" s="30"/>
      <c r="OOD23" s="30"/>
      <c r="OOE23" s="30"/>
      <c r="OOF23" s="30"/>
      <c r="OOG23" s="30"/>
      <c r="OOH23" s="30"/>
      <c r="OOI23" s="30"/>
      <c r="OOJ23" s="30"/>
      <c r="OOK23" s="30"/>
      <c r="OOL23" s="30"/>
      <c r="OOM23" s="30"/>
      <c r="OON23" s="30"/>
      <c r="OOO23" s="30"/>
      <c r="OOP23" s="30"/>
      <c r="OOQ23" s="30"/>
      <c r="OOR23" s="30"/>
      <c r="OOS23" s="30"/>
      <c r="OOT23" s="30"/>
      <c r="OOU23" s="30"/>
      <c r="OOV23" s="30"/>
      <c r="OOW23" s="30"/>
      <c r="OOX23" s="30"/>
      <c r="OOY23" s="30"/>
      <c r="OOZ23" s="30"/>
      <c r="OPA23" s="30"/>
      <c r="OPB23" s="30"/>
      <c r="OPC23" s="30"/>
      <c r="OPD23" s="30"/>
      <c r="OPE23" s="30"/>
      <c r="OPF23" s="30"/>
      <c r="OPG23" s="30"/>
      <c r="OPH23" s="30"/>
      <c r="OPI23" s="30"/>
      <c r="OPJ23" s="30"/>
      <c r="OPK23" s="30"/>
      <c r="OPL23" s="30"/>
      <c r="OPM23" s="30"/>
      <c r="OPN23" s="30"/>
      <c r="OPO23" s="30"/>
      <c r="OPP23" s="30"/>
      <c r="OPQ23" s="30"/>
      <c r="OPR23" s="30"/>
      <c r="OPS23" s="30"/>
      <c r="OPT23" s="30"/>
      <c r="OPU23" s="30"/>
      <c r="OPV23" s="30"/>
      <c r="OPW23" s="30"/>
      <c r="OPX23" s="30"/>
      <c r="OPY23" s="30"/>
      <c r="OPZ23" s="30"/>
      <c r="OQA23" s="30"/>
      <c r="OQB23" s="30"/>
      <c r="OQC23" s="30"/>
      <c r="OQD23" s="30"/>
      <c r="OQE23" s="30"/>
      <c r="OQF23" s="30"/>
      <c r="OQG23" s="30"/>
      <c r="OQH23" s="30"/>
      <c r="OQI23" s="30"/>
      <c r="OQJ23" s="30"/>
      <c r="OQK23" s="30"/>
      <c r="OQL23" s="30"/>
      <c r="OQM23" s="30"/>
      <c r="OQN23" s="30"/>
      <c r="OQO23" s="30"/>
      <c r="OQP23" s="30"/>
      <c r="OQQ23" s="30"/>
      <c r="OQR23" s="30"/>
      <c r="OQS23" s="30"/>
      <c r="OQT23" s="30"/>
      <c r="OQU23" s="30"/>
      <c r="OQV23" s="30"/>
      <c r="OQW23" s="30"/>
      <c r="OQX23" s="30"/>
      <c r="OQY23" s="30"/>
      <c r="OQZ23" s="30"/>
      <c r="ORA23" s="30"/>
      <c r="ORB23" s="30"/>
      <c r="ORC23" s="30"/>
      <c r="ORD23" s="30"/>
      <c r="ORE23" s="30"/>
      <c r="ORF23" s="30"/>
      <c r="ORG23" s="30"/>
      <c r="ORH23" s="30"/>
      <c r="ORI23" s="30"/>
      <c r="ORJ23" s="30"/>
      <c r="ORK23" s="30"/>
      <c r="ORL23" s="30"/>
      <c r="ORM23" s="30"/>
      <c r="ORN23" s="30"/>
      <c r="ORO23" s="30"/>
      <c r="ORP23" s="30"/>
      <c r="ORQ23" s="30"/>
      <c r="ORR23" s="30"/>
      <c r="ORS23" s="30"/>
      <c r="ORT23" s="30"/>
      <c r="ORU23" s="30"/>
      <c r="ORV23" s="30"/>
      <c r="ORW23" s="30"/>
      <c r="ORX23" s="30"/>
      <c r="ORY23" s="30"/>
      <c r="ORZ23" s="30"/>
      <c r="OSA23" s="30"/>
      <c r="OSB23" s="30"/>
      <c r="OSC23" s="30"/>
      <c r="OSD23" s="30"/>
      <c r="OSE23" s="30"/>
      <c r="OSF23" s="30"/>
      <c r="OSG23" s="30"/>
      <c r="OSH23" s="30"/>
      <c r="OSI23" s="30"/>
      <c r="OSJ23" s="30"/>
      <c r="OSK23" s="30"/>
      <c r="OSL23" s="30"/>
      <c r="OSM23" s="30"/>
      <c r="OSN23" s="30"/>
      <c r="OSO23" s="30"/>
      <c r="OSP23" s="30"/>
      <c r="OSQ23" s="30"/>
      <c r="OSR23" s="30"/>
      <c r="OSS23" s="30"/>
      <c r="OST23" s="30"/>
      <c r="OSU23" s="30"/>
      <c r="OSV23" s="30"/>
      <c r="OSW23" s="30"/>
      <c r="OSX23" s="30"/>
      <c r="OSY23" s="30"/>
      <c r="OSZ23" s="30"/>
      <c r="OTA23" s="30"/>
      <c r="OTB23" s="30"/>
      <c r="OTC23" s="30"/>
      <c r="OTD23" s="30"/>
      <c r="OTE23" s="30"/>
      <c r="OTF23" s="30"/>
      <c r="OTG23" s="30"/>
      <c r="OTH23" s="30"/>
      <c r="OTI23" s="30"/>
      <c r="OTJ23" s="30"/>
      <c r="OTK23" s="30"/>
      <c r="OTL23" s="30"/>
      <c r="OTM23" s="30"/>
      <c r="OTN23" s="30"/>
      <c r="OTO23" s="30"/>
      <c r="OTP23" s="30"/>
      <c r="OTQ23" s="30"/>
      <c r="OTR23" s="30"/>
      <c r="OTS23" s="30"/>
      <c r="OTT23" s="30"/>
      <c r="OTU23" s="30"/>
      <c r="OTV23" s="30"/>
      <c r="OTW23" s="30"/>
      <c r="OTX23" s="30"/>
      <c r="OTY23" s="30"/>
      <c r="OTZ23" s="30"/>
      <c r="OUA23" s="30"/>
      <c r="OUB23" s="30"/>
      <c r="OUC23" s="30"/>
      <c r="OUD23" s="30"/>
      <c r="OUE23" s="30"/>
      <c r="OUF23" s="30"/>
      <c r="OUG23" s="30"/>
      <c r="OUH23" s="30"/>
      <c r="OUI23" s="30"/>
      <c r="OUJ23" s="30"/>
      <c r="OUK23" s="30"/>
      <c r="OUL23" s="30"/>
      <c r="OUM23" s="30"/>
      <c r="OUN23" s="30"/>
      <c r="OUO23" s="30"/>
      <c r="OUP23" s="30"/>
      <c r="OUQ23" s="30"/>
      <c r="OUR23" s="30"/>
      <c r="OUS23" s="30"/>
      <c r="OUT23" s="30"/>
      <c r="OUU23" s="30"/>
      <c r="OUV23" s="30"/>
      <c r="OUW23" s="30"/>
      <c r="OUX23" s="30"/>
      <c r="OUY23" s="30"/>
      <c r="OUZ23" s="30"/>
      <c r="OVA23" s="30"/>
      <c r="OVB23" s="30"/>
      <c r="OVC23" s="30"/>
      <c r="OVD23" s="30"/>
      <c r="OVE23" s="30"/>
      <c r="OVF23" s="30"/>
      <c r="OVG23" s="30"/>
      <c r="OVH23" s="30"/>
      <c r="OVI23" s="30"/>
      <c r="OVJ23" s="30"/>
      <c r="OVK23" s="30"/>
      <c r="OVL23" s="30"/>
      <c r="OVM23" s="30"/>
      <c r="OVN23" s="30"/>
      <c r="OVO23" s="30"/>
      <c r="OVP23" s="30"/>
      <c r="OVQ23" s="30"/>
      <c r="OVR23" s="30"/>
      <c r="OVS23" s="30"/>
      <c r="OVT23" s="30"/>
      <c r="OVU23" s="30"/>
      <c r="OVV23" s="30"/>
      <c r="OVW23" s="30"/>
      <c r="OVX23" s="30"/>
      <c r="OVY23" s="30"/>
      <c r="OVZ23" s="30"/>
      <c r="OWA23" s="30"/>
      <c r="OWB23" s="30"/>
      <c r="OWC23" s="30"/>
      <c r="OWD23" s="30"/>
      <c r="OWE23" s="30"/>
      <c r="OWF23" s="30"/>
      <c r="OWG23" s="30"/>
      <c r="OWH23" s="30"/>
      <c r="OWI23" s="30"/>
      <c r="OWJ23" s="30"/>
      <c r="OWK23" s="30"/>
      <c r="OWL23" s="30"/>
      <c r="OWM23" s="30"/>
      <c r="OWN23" s="30"/>
      <c r="OWO23" s="30"/>
      <c r="OWP23" s="30"/>
      <c r="OWQ23" s="30"/>
      <c r="OWR23" s="30"/>
      <c r="OWS23" s="30"/>
      <c r="OWT23" s="30"/>
      <c r="OWU23" s="30"/>
      <c r="OWV23" s="30"/>
      <c r="OWW23" s="30"/>
      <c r="OWX23" s="30"/>
      <c r="OWY23" s="30"/>
      <c r="OWZ23" s="30"/>
      <c r="OXA23" s="30"/>
      <c r="OXB23" s="30"/>
      <c r="OXC23" s="30"/>
      <c r="OXD23" s="30"/>
      <c r="OXE23" s="30"/>
      <c r="OXF23" s="30"/>
      <c r="OXG23" s="30"/>
      <c r="OXH23" s="30"/>
      <c r="OXI23" s="30"/>
      <c r="OXJ23" s="30"/>
      <c r="OXK23" s="30"/>
      <c r="OXL23" s="30"/>
      <c r="OXM23" s="30"/>
      <c r="OXN23" s="30"/>
      <c r="OXO23" s="30"/>
      <c r="OXP23" s="30"/>
      <c r="OXQ23" s="30"/>
      <c r="OXR23" s="30"/>
      <c r="OXS23" s="30"/>
      <c r="OXT23" s="30"/>
      <c r="OXU23" s="30"/>
      <c r="OXV23" s="30"/>
      <c r="OXW23" s="30"/>
      <c r="OXX23" s="30"/>
      <c r="OXY23" s="30"/>
      <c r="OXZ23" s="30"/>
      <c r="OYA23" s="30"/>
      <c r="OYB23" s="30"/>
      <c r="OYC23" s="30"/>
      <c r="OYD23" s="30"/>
      <c r="OYE23" s="30"/>
      <c r="OYF23" s="30"/>
      <c r="OYG23" s="30"/>
      <c r="OYH23" s="30"/>
      <c r="OYI23" s="30"/>
      <c r="OYJ23" s="30"/>
      <c r="OYK23" s="30"/>
      <c r="OYL23" s="30"/>
      <c r="OYM23" s="30"/>
      <c r="OYN23" s="30"/>
      <c r="OYO23" s="30"/>
      <c r="OYP23" s="30"/>
      <c r="OYQ23" s="30"/>
      <c r="OYR23" s="30"/>
      <c r="OYS23" s="30"/>
      <c r="OYT23" s="30"/>
      <c r="OYU23" s="30"/>
      <c r="OYV23" s="30"/>
      <c r="OYW23" s="30"/>
      <c r="OYX23" s="30"/>
      <c r="OYY23" s="30"/>
      <c r="OYZ23" s="30"/>
      <c r="OZA23" s="30"/>
      <c r="OZB23" s="30"/>
      <c r="OZC23" s="30"/>
      <c r="OZD23" s="30"/>
      <c r="OZE23" s="30"/>
      <c r="OZF23" s="30"/>
      <c r="OZG23" s="30"/>
      <c r="OZH23" s="30"/>
      <c r="OZI23" s="30"/>
      <c r="OZJ23" s="30"/>
      <c r="OZK23" s="30"/>
      <c r="OZL23" s="30"/>
      <c r="OZM23" s="30"/>
      <c r="OZN23" s="30"/>
      <c r="OZO23" s="30"/>
      <c r="OZP23" s="30"/>
      <c r="OZQ23" s="30"/>
      <c r="OZR23" s="30"/>
      <c r="OZS23" s="30"/>
      <c r="OZT23" s="30"/>
      <c r="OZU23" s="30"/>
      <c r="OZV23" s="30"/>
      <c r="OZW23" s="30"/>
      <c r="OZX23" s="30"/>
      <c r="OZY23" s="30"/>
      <c r="OZZ23" s="30"/>
      <c r="PAA23" s="30"/>
      <c r="PAB23" s="30"/>
      <c r="PAC23" s="30"/>
      <c r="PAD23" s="30"/>
      <c r="PAE23" s="30"/>
      <c r="PAF23" s="30"/>
      <c r="PAG23" s="30"/>
      <c r="PAH23" s="30"/>
      <c r="PAI23" s="30"/>
      <c r="PAJ23" s="30"/>
      <c r="PAK23" s="30"/>
      <c r="PAL23" s="30"/>
      <c r="PAM23" s="30"/>
      <c r="PAN23" s="30"/>
      <c r="PAO23" s="30"/>
      <c r="PAP23" s="30"/>
      <c r="PAQ23" s="30"/>
      <c r="PAR23" s="30"/>
      <c r="PAS23" s="30"/>
      <c r="PAT23" s="30"/>
      <c r="PAU23" s="30"/>
      <c r="PAV23" s="30"/>
      <c r="PAW23" s="30"/>
      <c r="PAX23" s="30"/>
      <c r="PAY23" s="30"/>
      <c r="PAZ23" s="30"/>
      <c r="PBA23" s="30"/>
      <c r="PBB23" s="30"/>
      <c r="PBC23" s="30"/>
      <c r="PBD23" s="30"/>
      <c r="PBE23" s="30"/>
      <c r="PBF23" s="30"/>
      <c r="PBG23" s="30"/>
      <c r="PBH23" s="30"/>
      <c r="PBI23" s="30"/>
      <c r="PBJ23" s="30"/>
      <c r="PBK23" s="30"/>
      <c r="PBL23" s="30"/>
      <c r="PBM23" s="30"/>
      <c r="PBN23" s="30"/>
      <c r="PBO23" s="30"/>
      <c r="PBP23" s="30"/>
      <c r="PBQ23" s="30"/>
      <c r="PBR23" s="30"/>
      <c r="PBS23" s="30"/>
      <c r="PBT23" s="30"/>
      <c r="PBU23" s="30"/>
      <c r="PBV23" s="30"/>
      <c r="PBW23" s="30"/>
      <c r="PBX23" s="30"/>
      <c r="PBY23" s="30"/>
      <c r="PBZ23" s="30"/>
      <c r="PCA23" s="30"/>
      <c r="PCB23" s="30"/>
      <c r="PCC23" s="30"/>
      <c r="PCD23" s="30"/>
      <c r="PCE23" s="30"/>
      <c r="PCF23" s="30"/>
      <c r="PCG23" s="30"/>
      <c r="PCH23" s="30"/>
      <c r="PCI23" s="30"/>
      <c r="PCJ23" s="30"/>
      <c r="PCK23" s="30"/>
      <c r="PCL23" s="30"/>
      <c r="PCM23" s="30"/>
      <c r="PCN23" s="30"/>
      <c r="PCO23" s="30"/>
      <c r="PCP23" s="30"/>
      <c r="PCQ23" s="30"/>
      <c r="PCR23" s="30"/>
      <c r="PCS23" s="30"/>
      <c r="PCT23" s="30"/>
      <c r="PCU23" s="30"/>
      <c r="PCV23" s="30"/>
      <c r="PCW23" s="30"/>
      <c r="PCX23" s="30"/>
      <c r="PCY23" s="30"/>
      <c r="PCZ23" s="30"/>
      <c r="PDA23" s="30"/>
      <c r="PDB23" s="30"/>
      <c r="PDC23" s="30"/>
      <c r="PDD23" s="30"/>
      <c r="PDE23" s="30"/>
      <c r="PDF23" s="30"/>
      <c r="PDG23" s="30"/>
      <c r="PDH23" s="30"/>
      <c r="PDI23" s="30"/>
      <c r="PDJ23" s="30"/>
      <c r="PDK23" s="30"/>
      <c r="PDL23" s="30"/>
      <c r="PDM23" s="30"/>
      <c r="PDN23" s="30"/>
      <c r="PDO23" s="30"/>
      <c r="PDP23" s="30"/>
      <c r="PDQ23" s="30"/>
      <c r="PDR23" s="30"/>
      <c r="PDS23" s="30"/>
      <c r="PDT23" s="30"/>
      <c r="PDU23" s="30"/>
      <c r="PDV23" s="30"/>
      <c r="PDW23" s="30"/>
      <c r="PDX23" s="30"/>
      <c r="PDY23" s="30"/>
      <c r="PDZ23" s="30"/>
      <c r="PEA23" s="30"/>
      <c r="PEB23" s="30"/>
      <c r="PEC23" s="30"/>
      <c r="PED23" s="30"/>
      <c r="PEE23" s="30"/>
      <c r="PEF23" s="30"/>
      <c r="PEG23" s="30"/>
      <c r="PEH23" s="30"/>
      <c r="PEI23" s="30"/>
      <c r="PEJ23" s="30"/>
      <c r="PEK23" s="30"/>
      <c r="PEL23" s="30"/>
      <c r="PEM23" s="30"/>
      <c r="PEN23" s="30"/>
      <c r="PEO23" s="30"/>
      <c r="PEP23" s="30"/>
      <c r="PEQ23" s="30"/>
      <c r="PER23" s="30"/>
      <c r="PES23" s="30"/>
      <c r="PET23" s="30"/>
      <c r="PEU23" s="30"/>
      <c r="PEV23" s="30"/>
      <c r="PEW23" s="30"/>
      <c r="PEX23" s="30"/>
      <c r="PEY23" s="30"/>
      <c r="PEZ23" s="30"/>
      <c r="PFA23" s="30"/>
      <c r="PFB23" s="30"/>
      <c r="PFC23" s="30"/>
      <c r="PFD23" s="30"/>
      <c r="PFE23" s="30"/>
      <c r="PFF23" s="30"/>
      <c r="PFG23" s="30"/>
      <c r="PFH23" s="30"/>
      <c r="PFI23" s="30"/>
      <c r="PFJ23" s="30"/>
      <c r="PFK23" s="30"/>
      <c r="PFL23" s="30"/>
      <c r="PFM23" s="30"/>
      <c r="PFN23" s="30"/>
      <c r="PFO23" s="30"/>
      <c r="PFP23" s="30"/>
      <c r="PFQ23" s="30"/>
      <c r="PFR23" s="30"/>
      <c r="PFS23" s="30"/>
      <c r="PFT23" s="30"/>
      <c r="PFU23" s="30"/>
      <c r="PFV23" s="30"/>
      <c r="PFW23" s="30"/>
      <c r="PFX23" s="30"/>
      <c r="PFY23" s="30"/>
      <c r="PFZ23" s="30"/>
      <c r="PGA23" s="30"/>
      <c r="PGB23" s="30"/>
      <c r="PGC23" s="30"/>
      <c r="PGD23" s="30"/>
      <c r="PGE23" s="30"/>
      <c r="PGF23" s="30"/>
      <c r="PGG23" s="30"/>
      <c r="PGH23" s="30"/>
      <c r="PGI23" s="30"/>
      <c r="PGJ23" s="30"/>
      <c r="PGK23" s="30"/>
      <c r="PGL23" s="30"/>
      <c r="PGM23" s="30"/>
      <c r="PGN23" s="30"/>
      <c r="PGO23" s="30"/>
      <c r="PGP23" s="30"/>
      <c r="PGQ23" s="30"/>
      <c r="PGR23" s="30"/>
      <c r="PGS23" s="30"/>
      <c r="PGT23" s="30"/>
      <c r="PGU23" s="30"/>
      <c r="PGV23" s="30"/>
      <c r="PGW23" s="30"/>
      <c r="PGX23" s="30"/>
      <c r="PGY23" s="30"/>
      <c r="PGZ23" s="30"/>
      <c r="PHA23" s="30"/>
      <c r="PHB23" s="30"/>
      <c r="PHC23" s="30"/>
      <c r="PHD23" s="30"/>
      <c r="PHE23" s="30"/>
      <c r="PHF23" s="30"/>
      <c r="PHG23" s="30"/>
      <c r="PHH23" s="30"/>
      <c r="PHI23" s="30"/>
      <c r="PHJ23" s="30"/>
      <c r="PHK23" s="30"/>
      <c r="PHL23" s="30"/>
      <c r="PHM23" s="30"/>
      <c r="PHN23" s="30"/>
      <c r="PHO23" s="30"/>
      <c r="PHP23" s="30"/>
      <c r="PHQ23" s="30"/>
      <c r="PHR23" s="30"/>
      <c r="PHS23" s="30"/>
      <c r="PHT23" s="30"/>
      <c r="PHU23" s="30"/>
      <c r="PHV23" s="30"/>
      <c r="PHW23" s="30"/>
      <c r="PHX23" s="30"/>
      <c r="PHY23" s="30"/>
      <c r="PHZ23" s="30"/>
      <c r="PIA23" s="30"/>
      <c r="PIB23" s="30"/>
      <c r="PIC23" s="30"/>
      <c r="PID23" s="30"/>
      <c r="PIE23" s="30"/>
      <c r="PIF23" s="30"/>
      <c r="PIG23" s="30"/>
      <c r="PIH23" s="30"/>
      <c r="PII23" s="30"/>
      <c r="PIJ23" s="30"/>
      <c r="PIK23" s="30"/>
      <c r="PIL23" s="30"/>
      <c r="PIM23" s="30"/>
      <c r="PIN23" s="30"/>
      <c r="PIO23" s="30"/>
      <c r="PIP23" s="30"/>
      <c r="PIQ23" s="30"/>
      <c r="PIR23" s="30"/>
      <c r="PIS23" s="30"/>
      <c r="PIT23" s="30"/>
      <c r="PIU23" s="30"/>
      <c r="PIV23" s="30"/>
      <c r="PIW23" s="30"/>
      <c r="PIX23" s="30"/>
      <c r="PIY23" s="30"/>
      <c r="PIZ23" s="30"/>
      <c r="PJA23" s="30"/>
      <c r="PJB23" s="30"/>
      <c r="PJC23" s="30"/>
      <c r="PJD23" s="30"/>
      <c r="PJE23" s="30"/>
      <c r="PJF23" s="30"/>
      <c r="PJG23" s="30"/>
      <c r="PJH23" s="30"/>
      <c r="PJI23" s="30"/>
      <c r="PJJ23" s="30"/>
      <c r="PJK23" s="30"/>
      <c r="PJL23" s="30"/>
      <c r="PJM23" s="30"/>
      <c r="PJN23" s="30"/>
      <c r="PJO23" s="30"/>
      <c r="PJP23" s="30"/>
      <c r="PJQ23" s="30"/>
      <c r="PJR23" s="30"/>
      <c r="PJS23" s="30"/>
      <c r="PJT23" s="30"/>
      <c r="PJU23" s="30"/>
      <c r="PJV23" s="30"/>
      <c r="PJW23" s="30"/>
      <c r="PJX23" s="30"/>
      <c r="PJY23" s="30"/>
      <c r="PJZ23" s="30"/>
      <c r="PKA23" s="30"/>
      <c r="PKB23" s="30"/>
      <c r="PKC23" s="30"/>
      <c r="PKD23" s="30"/>
      <c r="PKE23" s="30"/>
      <c r="PKF23" s="30"/>
      <c r="PKG23" s="30"/>
      <c r="PKH23" s="30"/>
      <c r="PKI23" s="30"/>
      <c r="PKJ23" s="30"/>
      <c r="PKK23" s="30"/>
      <c r="PKL23" s="30"/>
      <c r="PKM23" s="30"/>
      <c r="PKN23" s="30"/>
      <c r="PKO23" s="30"/>
      <c r="PKP23" s="30"/>
      <c r="PKQ23" s="30"/>
      <c r="PKR23" s="30"/>
      <c r="PKS23" s="30"/>
      <c r="PKT23" s="30"/>
      <c r="PKU23" s="30"/>
      <c r="PKV23" s="30"/>
      <c r="PKW23" s="30"/>
      <c r="PKX23" s="30"/>
      <c r="PKY23" s="30"/>
      <c r="PKZ23" s="30"/>
      <c r="PLA23" s="30"/>
      <c r="PLB23" s="30"/>
      <c r="PLC23" s="30"/>
      <c r="PLD23" s="30"/>
      <c r="PLE23" s="30"/>
      <c r="PLF23" s="30"/>
      <c r="PLG23" s="30"/>
      <c r="PLH23" s="30"/>
      <c r="PLI23" s="30"/>
      <c r="PLJ23" s="30"/>
      <c r="PLK23" s="30"/>
      <c r="PLL23" s="30"/>
      <c r="PLM23" s="30"/>
      <c r="PLN23" s="30"/>
      <c r="PLO23" s="30"/>
      <c r="PLP23" s="30"/>
      <c r="PLQ23" s="30"/>
      <c r="PLR23" s="30"/>
      <c r="PLS23" s="30"/>
      <c r="PLT23" s="30"/>
      <c r="PLU23" s="30"/>
      <c r="PLV23" s="30"/>
      <c r="PLW23" s="30"/>
      <c r="PLX23" s="30"/>
      <c r="PLY23" s="30"/>
      <c r="PLZ23" s="30"/>
      <c r="PMA23" s="30"/>
      <c r="PMB23" s="30"/>
      <c r="PMC23" s="30"/>
      <c r="PMD23" s="30"/>
      <c r="PME23" s="30"/>
      <c r="PMF23" s="30"/>
      <c r="PMG23" s="30"/>
      <c r="PMH23" s="30"/>
      <c r="PMI23" s="30"/>
      <c r="PMJ23" s="30"/>
      <c r="PMK23" s="30"/>
      <c r="PML23" s="30"/>
      <c r="PMM23" s="30"/>
      <c r="PMN23" s="30"/>
      <c r="PMO23" s="30"/>
      <c r="PMP23" s="30"/>
      <c r="PMQ23" s="30"/>
      <c r="PMR23" s="30"/>
      <c r="PMS23" s="30"/>
      <c r="PMT23" s="30"/>
      <c r="PMU23" s="30"/>
      <c r="PMV23" s="30"/>
      <c r="PMW23" s="30"/>
      <c r="PMX23" s="30"/>
      <c r="PMY23" s="30"/>
      <c r="PMZ23" s="30"/>
      <c r="PNA23" s="30"/>
      <c r="PNB23" s="30"/>
      <c r="PNC23" s="30"/>
      <c r="PND23" s="30"/>
      <c r="PNE23" s="30"/>
      <c r="PNF23" s="30"/>
      <c r="PNG23" s="30"/>
      <c r="PNH23" s="30"/>
      <c r="PNI23" s="30"/>
      <c r="PNJ23" s="30"/>
      <c r="PNK23" s="30"/>
      <c r="PNL23" s="30"/>
      <c r="PNM23" s="30"/>
      <c r="PNN23" s="30"/>
      <c r="PNO23" s="30"/>
      <c r="PNP23" s="30"/>
      <c r="PNQ23" s="30"/>
      <c r="PNR23" s="30"/>
      <c r="PNS23" s="30"/>
      <c r="PNT23" s="30"/>
      <c r="PNU23" s="30"/>
      <c r="PNV23" s="30"/>
      <c r="PNW23" s="30"/>
      <c r="PNX23" s="30"/>
      <c r="PNY23" s="30"/>
      <c r="PNZ23" s="30"/>
      <c r="POA23" s="30"/>
      <c r="POB23" s="30"/>
      <c r="POC23" s="30"/>
      <c r="POD23" s="30"/>
      <c r="POE23" s="30"/>
      <c r="POF23" s="30"/>
      <c r="POG23" s="30"/>
      <c r="POH23" s="30"/>
      <c r="POI23" s="30"/>
      <c r="POJ23" s="30"/>
      <c r="POK23" s="30"/>
      <c r="POL23" s="30"/>
      <c r="POM23" s="30"/>
      <c r="PON23" s="30"/>
      <c r="POO23" s="30"/>
      <c r="POP23" s="30"/>
      <c r="POQ23" s="30"/>
      <c r="POR23" s="30"/>
      <c r="POS23" s="30"/>
      <c r="POT23" s="30"/>
      <c r="POU23" s="30"/>
      <c r="POV23" s="30"/>
      <c r="POW23" s="30"/>
      <c r="POX23" s="30"/>
      <c r="POY23" s="30"/>
      <c r="POZ23" s="30"/>
      <c r="PPA23" s="30"/>
      <c r="PPB23" s="30"/>
      <c r="PPC23" s="30"/>
      <c r="PPD23" s="30"/>
      <c r="PPE23" s="30"/>
      <c r="PPF23" s="30"/>
      <c r="PPG23" s="30"/>
      <c r="PPH23" s="30"/>
      <c r="PPI23" s="30"/>
      <c r="PPJ23" s="30"/>
      <c r="PPK23" s="30"/>
      <c r="PPL23" s="30"/>
      <c r="PPM23" s="30"/>
      <c r="PPN23" s="30"/>
      <c r="PPO23" s="30"/>
      <c r="PPP23" s="30"/>
      <c r="PPQ23" s="30"/>
      <c r="PPR23" s="30"/>
      <c r="PPS23" s="30"/>
      <c r="PPT23" s="30"/>
      <c r="PPU23" s="30"/>
      <c r="PPV23" s="30"/>
      <c r="PPW23" s="30"/>
      <c r="PPX23" s="30"/>
      <c r="PPY23" s="30"/>
      <c r="PPZ23" s="30"/>
      <c r="PQA23" s="30"/>
      <c r="PQB23" s="30"/>
      <c r="PQC23" s="30"/>
      <c r="PQD23" s="30"/>
      <c r="PQE23" s="30"/>
      <c r="PQF23" s="30"/>
      <c r="PQG23" s="30"/>
      <c r="PQH23" s="30"/>
      <c r="PQI23" s="30"/>
      <c r="PQJ23" s="30"/>
      <c r="PQK23" s="30"/>
      <c r="PQL23" s="30"/>
      <c r="PQM23" s="30"/>
      <c r="PQN23" s="30"/>
      <c r="PQO23" s="30"/>
      <c r="PQP23" s="30"/>
      <c r="PQQ23" s="30"/>
      <c r="PQR23" s="30"/>
      <c r="PQS23" s="30"/>
      <c r="PQT23" s="30"/>
      <c r="PQU23" s="30"/>
      <c r="PQV23" s="30"/>
      <c r="PQW23" s="30"/>
      <c r="PQX23" s="30"/>
      <c r="PQY23" s="30"/>
      <c r="PQZ23" s="30"/>
      <c r="PRA23" s="30"/>
      <c r="PRB23" s="30"/>
      <c r="PRC23" s="30"/>
      <c r="PRD23" s="30"/>
      <c r="PRE23" s="30"/>
      <c r="PRF23" s="30"/>
      <c r="PRG23" s="30"/>
      <c r="PRH23" s="30"/>
      <c r="PRI23" s="30"/>
      <c r="PRJ23" s="30"/>
      <c r="PRK23" s="30"/>
      <c r="PRL23" s="30"/>
      <c r="PRM23" s="30"/>
      <c r="PRN23" s="30"/>
      <c r="PRO23" s="30"/>
      <c r="PRP23" s="30"/>
      <c r="PRQ23" s="30"/>
      <c r="PRR23" s="30"/>
      <c r="PRS23" s="30"/>
      <c r="PRT23" s="30"/>
      <c r="PRU23" s="30"/>
      <c r="PRV23" s="30"/>
      <c r="PRW23" s="30"/>
      <c r="PRX23" s="30"/>
      <c r="PRY23" s="30"/>
      <c r="PRZ23" s="30"/>
      <c r="PSA23" s="30"/>
      <c r="PSB23" s="30"/>
      <c r="PSC23" s="30"/>
      <c r="PSD23" s="30"/>
      <c r="PSE23" s="30"/>
      <c r="PSF23" s="30"/>
      <c r="PSG23" s="30"/>
      <c r="PSH23" s="30"/>
      <c r="PSI23" s="30"/>
      <c r="PSJ23" s="30"/>
      <c r="PSK23" s="30"/>
      <c r="PSL23" s="30"/>
      <c r="PSM23" s="30"/>
      <c r="PSN23" s="30"/>
      <c r="PSO23" s="30"/>
      <c r="PSP23" s="30"/>
      <c r="PSQ23" s="30"/>
      <c r="PSR23" s="30"/>
      <c r="PSS23" s="30"/>
      <c r="PST23" s="30"/>
      <c r="PSU23" s="30"/>
      <c r="PSV23" s="30"/>
      <c r="PSW23" s="30"/>
      <c r="PSX23" s="30"/>
      <c r="PSY23" s="30"/>
      <c r="PSZ23" s="30"/>
      <c r="PTA23" s="30"/>
      <c r="PTB23" s="30"/>
      <c r="PTC23" s="30"/>
      <c r="PTD23" s="30"/>
      <c r="PTE23" s="30"/>
      <c r="PTF23" s="30"/>
      <c r="PTG23" s="30"/>
      <c r="PTH23" s="30"/>
      <c r="PTI23" s="30"/>
      <c r="PTJ23" s="30"/>
      <c r="PTK23" s="30"/>
      <c r="PTL23" s="30"/>
      <c r="PTM23" s="30"/>
      <c r="PTN23" s="30"/>
      <c r="PTO23" s="30"/>
      <c r="PTP23" s="30"/>
      <c r="PTQ23" s="30"/>
      <c r="PTR23" s="30"/>
      <c r="PTS23" s="30"/>
      <c r="PTT23" s="30"/>
      <c r="PTU23" s="30"/>
      <c r="PTV23" s="30"/>
      <c r="PTW23" s="30"/>
      <c r="PTX23" s="30"/>
      <c r="PTY23" s="30"/>
      <c r="PTZ23" s="30"/>
      <c r="PUA23" s="30"/>
      <c r="PUB23" s="30"/>
      <c r="PUC23" s="30"/>
      <c r="PUD23" s="30"/>
      <c r="PUE23" s="30"/>
      <c r="PUF23" s="30"/>
      <c r="PUG23" s="30"/>
      <c r="PUH23" s="30"/>
      <c r="PUI23" s="30"/>
      <c r="PUJ23" s="30"/>
      <c r="PUK23" s="30"/>
      <c r="PUL23" s="30"/>
      <c r="PUM23" s="30"/>
      <c r="PUN23" s="30"/>
      <c r="PUO23" s="30"/>
      <c r="PUP23" s="30"/>
      <c r="PUQ23" s="30"/>
      <c r="PUR23" s="30"/>
      <c r="PUS23" s="30"/>
      <c r="PUT23" s="30"/>
      <c r="PUU23" s="30"/>
      <c r="PUV23" s="30"/>
      <c r="PUW23" s="30"/>
      <c r="PUX23" s="30"/>
      <c r="PUY23" s="30"/>
      <c r="PUZ23" s="30"/>
      <c r="PVA23" s="30"/>
      <c r="PVB23" s="30"/>
      <c r="PVC23" s="30"/>
      <c r="PVD23" s="30"/>
      <c r="PVE23" s="30"/>
      <c r="PVF23" s="30"/>
      <c r="PVG23" s="30"/>
      <c r="PVH23" s="30"/>
      <c r="PVI23" s="30"/>
      <c r="PVJ23" s="30"/>
      <c r="PVK23" s="30"/>
      <c r="PVL23" s="30"/>
      <c r="PVM23" s="30"/>
      <c r="PVN23" s="30"/>
      <c r="PVO23" s="30"/>
      <c r="PVP23" s="30"/>
      <c r="PVQ23" s="30"/>
      <c r="PVR23" s="30"/>
      <c r="PVS23" s="30"/>
      <c r="PVT23" s="30"/>
      <c r="PVU23" s="30"/>
      <c r="PVV23" s="30"/>
      <c r="PVW23" s="30"/>
      <c r="PVX23" s="30"/>
      <c r="PVY23" s="30"/>
      <c r="PVZ23" s="30"/>
      <c r="PWA23" s="30"/>
      <c r="PWB23" s="30"/>
      <c r="PWC23" s="30"/>
      <c r="PWD23" s="30"/>
      <c r="PWE23" s="30"/>
      <c r="PWF23" s="30"/>
      <c r="PWG23" s="30"/>
      <c r="PWH23" s="30"/>
      <c r="PWI23" s="30"/>
      <c r="PWJ23" s="30"/>
      <c r="PWK23" s="30"/>
      <c r="PWL23" s="30"/>
      <c r="PWM23" s="30"/>
      <c r="PWN23" s="30"/>
      <c r="PWO23" s="30"/>
      <c r="PWP23" s="30"/>
      <c r="PWQ23" s="30"/>
      <c r="PWR23" s="30"/>
      <c r="PWS23" s="30"/>
      <c r="PWT23" s="30"/>
      <c r="PWU23" s="30"/>
      <c r="PWV23" s="30"/>
      <c r="PWW23" s="30"/>
      <c r="PWX23" s="30"/>
      <c r="PWY23" s="30"/>
      <c r="PWZ23" s="30"/>
      <c r="PXA23" s="30"/>
      <c r="PXB23" s="30"/>
      <c r="PXC23" s="30"/>
      <c r="PXD23" s="30"/>
      <c r="PXE23" s="30"/>
      <c r="PXF23" s="30"/>
      <c r="PXG23" s="30"/>
      <c r="PXH23" s="30"/>
      <c r="PXI23" s="30"/>
      <c r="PXJ23" s="30"/>
      <c r="PXK23" s="30"/>
      <c r="PXL23" s="30"/>
      <c r="PXM23" s="30"/>
      <c r="PXN23" s="30"/>
      <c r="PXO23" s="30"/>
      <c r="PXP23" s="30"/>
      <c r="PXQ23" s="30"/>
      <c r="PXR23" s="30"/>
      <c r="PXS23" s="30"/>
      <c r="PXT23" s="30"/>
      <c r="PXU23" s="30"/>
      <c r="PXV23" s="30"/>
      <c r="PXW23" s="30"/>
      <c r="PXX23" s="30"/>
      <c r="PXY23" s="30"/>
      <c r="PXZ23" s="30"/>
      <c r="PYA23" s="30"/>
      <c r="PYB23" s="30"/>
      <c r="PYC23" s="30"/>
      <c r="PYD23" s="30"/>
      <c r="PYE23" s="30"/>
      <c r="PYF23" s="30"/>
      <c r="PYG23" s="30"/>
      <c r="PYH23" s="30"/>
      <c r="PYI23" s="30"/>
      <c r="PYJ23" s="30"/>
      <c r="PYK23" s="30"/>
      <c r="PYL23" s="30"/>
      <c r="PYM23" s="30"/>
      <c r="PYN23" s="30"/>
      <c r="PYO23" s="30"/>
      <c r="PYP23" s="30"/>
      <c r="PYQ23" s="30"/>
      <c r="PYR23" s="30"/>
      <c r="PYS23" s="30"/>
      <c r="PYT23" s="30"/>
      <c r="PYU23" s="30"/>
      <c r="PYV23" s="30"/>
      <c r="PYW23" s="30"/>
      <c r="PYX23" s="30"/>
      <c r="PYY23" s="30"/>
      <c r="PYZ23" s="30"/>
      <c r="PZA23" s="30"/>
      <c r="PZB23" s="30"/>
      <c r="PZC23" s="30"/>
      <c r="PZD23" s="30"/>
      <c r="PZE23" s="30"/>
      <c r="PZF23" s="30"/>
      <c r="PZG23" s="30"/>
      <c r="PZH23" s="30"/>
      <c r="PZI23" s="30"/>
      <c r="PZJ23" s="30"/>
      <c r="PZK23" s="30"/>
      <c r="PZL23" s="30"/>
      <c r="PZM23" s="30"/>
      <c r="PZN23" s="30"/>
      <c r="PZO23" s="30"/>
      <c r="PZP23" s="30"/>
      <c r="PZQ23" s="30"/>
      <c r="PZR23" s="30"/>
      <c r="PZS23" s="30"/>
      <c r="PZT23" s="30"/>
      <c r="PZU23" s="30"/>
      <c r="PZV23" s="30"/>
      <c r="PZW23" s="30"/>
      <c r="PZX23" s="30"/>
      <c r="PZY23" s="30"/>
      <c r="PZZ23" s="30"/>
      <c r="QAA23" s="30"/>
      <c r="QAB23" s="30"/>
      <c r="QAC23" s="30"/>
      <c r="QAD23" s="30"/>
      <c r="QAE23" s="30"/>
      <c r="QAF23" s="30"/>
      <c r="QAG23" s="30"/>
      <c r="QAH23" s="30"/>
      <c r="QAI23" s="30"/>
      <c r="QAJ23" s="30"/>
      <c r="QAK23" s="30"/>
      <c r="QAL23" s="30"/>
      <c r="QAM23" s="30"/>
      <c r="QAN23" s="30"/>
      <c r="QAO23" s="30"/>
      <c r="QAP23" s="30"/>
      <c r="QAQ23" s="30"/>
      <c r="QAR23" s="30"/>
      <c r="QAS23" s="30"/>
      <c r="QAT23" s="30"/>
      <c r="QAU23" s="30"/>
      <c r="QAV23" s="30"/>
      <c r="QAW23" s="30"/>
      <c r="QAX23" s="30"/>
      <c r="QAY23" s="30"/>
      <c r="QAZ23" s="30"/>
      <c r="QBA23" s="30"/>
      <c r="QBB23" s="30"/>
      <c r="QBC23" s="30"/>
      <c r="QBD23" s="30"/>
      <c r="QBE23" s="30"/>
      <c r="QBF23" s="30"/>
      <c r="QBG23" s="30"/>
      <c r="QBH23" s="30"/>
      <c r="QBI23" s="30"/>
      <c r="QBJ23" s="30"/>
      <c r="QBK23" s="30"/>
      <c r="QBL23" s="30"/>
      <c r="QBM23" s="30"/>
      <c r="QBN23" s="30"/>
      <c r="QBO23" s="30"/>
      <c r="QBP23" s="30"/>
      <c r="QBQ23" s="30"/>
      <c r="QBR23" s="30"/>
      <c r="QBS23" s="30"/>
      <c r="QBT23" s="30"/>
      <c r="QBU23" s="30"/>
      <c r="QBV23" s="30"/>
      <c r="QBW23" s="30"/>
      <c r="QBX23" s="30"/>
      <c r="QBY23" s="30"/>
      <c r="QBZ23" s="30"/>
      <c r="QCA23" s="30"/>
      <c r="QCB23" s="30"/>
      <c r="QCC23" s="30"/>
      <c r="QCD23" s="30"/>
      <c r="QCE23" s="30"/>
      <c r="QCF23" s="30"/>
      <c r="QCG23" s="30"/>
      <c r="QCH23" s="30"/>
      <c r="QCI23" s="30"/>
      <c r="QCJ23" s="30"/>
      <c r="QCK23" s="30"/>
      <c r="QCL23" s="30"/>
      <c r="QCM23" s="30"/>
      <c r="QCN23" s="30"/>
      <c r="QCO23" s="30"/>
      <c r="QCP23" s="30"/>
      <c r="QCQ23" s="30"/>
      <c r="QCR23" s="30"/>
      <c r="QCS23" s="30"/>
      <c r="QCT23" s="30"/>
      <c r="QCU23" s="30"/>
      <c r="QCV23" s="30"/>
      <c r="QCW23" s="30"/>
      <c r="QCX23" s="30"/>
      <c r="QCY23" s="30"/>
      <c r="QCZ23" s="30"/>
      <c r="QDA23" s="30"/>
      <c r="QDB23" s="30"/>
      <c r="QDC23" s="30"/>
      <c r="QDD23" s="30"/>
      <c r="QDE23" s="30"/>
      <c r="QDF23" s="30"/>
      <c r="QDG23" s="30"/>
      <c r="QDH23" s="30"/>
      <c r="QDI23" s="30"/>
      <c r="QDJ23" s="30"/>
      <c r="QDK23" s="30"/>
      <c r="QDL23" s="30"/>
      <c r="QDM23" s="30"/>
      <c r="QDN23" s="30"/>
      <c r="QDO23" s="30"/>
      <c r="QDP23" s="30"/>
      <c r="QDQ23" s="30"/>
      <c r="QDR23" s="30"/>
      <c r="QDS23" s="30"/>
      <c r="QDT23" s="30"/>
      <c r="QDU23" s="30"/>
      <c r="QDV23" s="30"/>
      <c r="QDW23" s="30"/>
      <c r="QDX23" s="30"/>
      <c r="QDY23" s="30"/>
      <c r="QDZ23" s="30"/>
      <c r="QEA23" s="30"/>
      <c r="QEB23" s="30"/>
      <c r="QEC23" s="30"/>
      <c r="QED23" s="30"/>
      <c r="QEE23" s="30"/>
      <c r="QEF23" s="30"/>
      <c r="QEG23" s="30"/>
      <c r="QEH23" s="30"/>
      <c r="QEI23" s="30"/>
      <c r="QEJ23" s="30"/>
      <c r="QEK23" s="30"/>
      <c r="QEL23" s="30"/>
      <c r="QEM23" s="30"/>
      <c r="QEN23" s="30"/>
      <c r="QEO23" s="30"/>
      <c r="QEP23" s="30"/>
      <c r="QEQ23" s="30"/>
      <c r="QER23" s="30"/>
      <c r="QES23" s="30"/>
      <c r="QET23" s="30"/>
      <c r="QEU23" s="30"/>
      <c r="QEV23" s="30"/>
      <c r="QEW23" s="30"/>
      <c r="QEX23" s="30"/>
      <c r="QEY23" s="30"/>
      <c r="QEZ23" s="30"/>
      <c r="QFA23" s="30"/>
      <c r="QFB23" s="30"/>
      <c r="QFC23" s="30"/>
      <c r="QFD23" s="30"/>
      <c r="QFE23" s="30"/>
      <c r="QFF23" s="30"/>
      <c r="QFG23" s="30"/>
      <c r="QFH23" s="30"/>
      <c r="QFI23" s="30"/>
      <c r="QFJ23" s="30"/>
      <c r="QFK23" s="30"/>
      <c r="QFL23" s="30"/>
      <c r="QFM23" s="30"/>
      <c r="QFN23" s="30"/>
      <c r="QFO23" s="30"/>
      <c r="QFP23" s="30"/>
      <c r="QFQ23" s="30"/>
      <c r="QFR23" s="30"/>
      <c r="QFS23" s="30"/>
      <c r="QFT23" s="30"/>
      <c r="QFU23" s="30"/>
      <c r="QFV23" s="30"/>
      <c r="QFW23" s="30"/>
      <c r="QFX23" s="30"/>
      <c r="QFY23" s="30"/>
      <c r="QFZ23" s="30"/>
      <c r="QGA23" s="30"/>
      <c r="QGB23" s="30"/>
      <c r="QGC23" s="30"/>
      <c r="QGD23" s="30"/>
      <c r="QGE23" s="30"/>
      <c r="QGF23" s="30"/>
      <c r="QGG23" s="30"/>
      <c r="QGH23" s="30"/>
      <c r="QGI23" s="30"/>
      <c r="QGJ23" s="30"/>
      <c r="QGK23" s="30"/>
      <c r="QGL23" s="30"/>
      <c r="QGM23" s="30"/>
      <c r="QGN23" s="30"/>
      <c r="QGO23" s="30"/>
      <c r="QGP23" s="30"/>
      <c r="QGQ23" s="30"/>
      <c r="QGR23" s="30"/>
      <c r="QGS23" s="30"/>
      <c r="QGT23" s="30"/>
      <c r="QGU23" s="30"/>
      <c r="QGV23" s="30"/>
      <c r="QGW23" s="30"/>
      <c r="QGX23" s="30"/>
      <c r="QGY23" s="30"/>
      <c r="QGZ23" s="30"/>
      <c r="QHA23" s="30"/>
      <c r="QHB23" s="30"/>
      <c r="QHC23" s="30"/>
      <c r="QHD23" s="30"/>
      <c r="QHE23" s="30"/>
      <c r="QHF23" s="30"/>
      <c r="QHG23" s="30"/>
      <c r="QHH23" s="30"/>
      <c r="QHI23" s="30"/>
      <c r="QHJ23" s="30"/>
      <c r="QHK23" s="30"/>
      <c r="QHL23" s="30"/>
      <c r="QHM23" s="30"/>
      <c r="QHN23" s="30"/>
      <c r="QHO23" s="30"/>
      <c r="QHP23" s="30"/>
      <c r="QHQ23" s="30"/>
      <c r="QHR23" s="30"/>
      <c r="QHS23" s="30"/>
      <c r="QHT23" s="30"/>
      <c r="QHU23" s="30"/>
      <c r="QHV23" s="30"/>
      <c r="QHW23" s="30"/>
      <c r="QHX23" s="30"/>
      <c r="QHY23" s="30"/>
      <c r="QHZ23" s="30"/>
      <c r="QIA23" s="30"/>
      <c r="QIB23" s="30"/>
      <c r="QIC23" s="30"/>
      <c r="QID23" s="30"/>
      <c r="QIE23" s="30"/>
      <c r="QIF23" s="30"/>
      <c r="QIG23" s="30"/>
      <c r="QIH23" s="30"/>
      <c r="QII23" s="30"/>
      <c r="QIJ23" s="30"/>
      <c r="QIK23" s="30"/>
      <c r="QIL23" s="30"/>
      <c r="QIM23" s="30"/>
      <c r="QIN23" s="30"/>
      <c r="QIO23" s="30"/>
      <c r="QIP23" s="30"/>
      <c r="QIQ23" s="30"/>
      <c r="QIR23" s="30"/>
      <c r="QIS23" s="30"/>
      <c r="QIT23" s="30"/>
      <c r="QIU23" s="30"/>
      <c r="QIV23" s="30"/>
      <c r="QIW23" s="30"/>
      <c r="QIX23" s="30"/>
      <c r="QIY23" s="30"/>
      <c r="QIZ23" s="30"/>
      <c r="QJA23" s="30"/>
      <c r="QJB23" s="30"/>
      <c r="QJC23" s="30"/>
      <c r="QJD23" s="30"/>
      <c r="QJE23" s="30"/>
      <c r="QJF23" s="30"/>
      <c r="QJG23" s="30"/>
      <c r="QJH23" s="30"/>
      <c r="QJI23" s="30"/>
      <c r="QJJ23" s="30"/>
      <c r="QJK23" s="30"/>
      <c r="QJL23" s="30"/>
      <c r="QJM23" s="30"/>
      <c r="QJN23" s="30"/>
      <c r="QJO23" s="30"/>
      <c r="QJP23" s="30"/>
      <c r="QJQ23" s="30"/>
      <c r="QJR23" s="30"/>
      <c r="QJS23" s="30"/>
      <c r="QJT23" s="30"/>
      <c r="QJU23" s="30"/>
      <c r="QJV23" s="30"/>
      <c r="QJW23" s="30"/>
      <c r="QJX23" s="30"/>
      <c r="QJY23" s="30"/>
      <c r="QJZ23" s="30"/>
      <c r="QKA23" s="30"/>
      <c r="QKB23" s="30"/>
      <c r="QKC23" s="30"/>
      <c r="QKD23" s="30"/>
      <c r="QKE23" s="30"/>
      <c r="QKF23" s="30"/>
      <c r="QKG23" s="30"/>
      <c r="QKH23" s="30"/>
      <c r="QKI23" s="30"/>
      <c r="QKJ23" s="30"/>
      <c r="QKK23" s="30"/>
      <c r="QKL23" s="30"/>
      <c r="QKM23" s="30"/>
      <c r="QKN23" s="30"/>
      <c r="QKO23" s="30"/>
      <c r="QKP23" s="30"/>
      <c r="QKQ23" s="30"/>
      <c r="QKR23" s="30"/>
      <c r="QKS23" s="30"/>
      <c r="QKT23" s="30"/>
      <c r="QKU23" s="30"/>
      <c r="QKV23" s="30"/>
      <c r="QKW23" s="30"/>
      <c r="QKX23" s="30"/>
      <c r="QKY23" s="30"/>
      <c r="QKZ23" s="30"/>
      <c r="QLA23" s="30"/>
      <c r="QLB23" s="30"/>
      <c r="QLC23" s="30"/>
      <c r="QLD23" s="30"/>
      <c r="QLE23" s="30"/>
      <c r="QLF23" s="30"/>
      <c r="QLG23" s="30"/>
      <c r="QLH23" s="30"/>
      <c r="QLI23" s="30"/>
      <c r="QLJ23" s="30"/>
      <c r="QLK23" s="30"/>
      <c r="QLL23" s="30"/>
      <c r="QLM23" s="30"/>
      <c r="QLN23" s="30"/>
      <c r="QLO23" s="30"/>
      <c r="QLP23" s="30"/>
      <c r="QLQ23" s="30"/>
      <c r="QLR23" s="30"/>
      <c r="QLS23" s="30"/>
      <c r="QLT23" s="30"/>
      <c r="QLU23" s="30"/>
      <c r="QLV23" s="30"/>
      <c r="QLW23" s="30"/>
      <c r="QLX23" s="30"/>
      <c r="QLY23" s="30"/>
      <c r="QLZ23" s="30"/>
      <c r="QMA23" s="30"/>
      <c r="QMB23" s="30"/>
      <c r="QMC23" s="30"/>
      <c r="QMD23" s="30"/>
      <c r="QME23" s="30"/>
      <c r="QMF23" s="30"/>
      <c r="QMG23" s="30"/>
      <c r="QMH23" s="30"/>
      <c r="QMI23" s="30"/>
      <c r="QMJ23" s="30"/>
      <c r="QMK23" s="30"/>
      <c r="QML23" s="30"/>
      <c r="QMM23" s="30"/>
      <c r="QMN23" s="30"/>
      <c r="QMO23" s="30"/>
      <c r="QMP23" s="30"/>
      <c r="QMQ23" s="30"/>
      <c r="QMR23" s="30"/>
      <c r="QMS23" s="30"/>
      <c r="QMT23" s="30"/>
      <c r="QMU23" s="30"/>
      <c r="QMV23" s="30"/>
      <c r="QMW23" s="30"/>
      <c r="QMX23" s="30"/>
      <c r="QMY23" s="30"/>
      <c r="QMZ23" s="30"/>
      <c r="QNA23" s="30"/>
      <c r="QNB23" s="30"/>
      <c r="QNC23" s="30"/>
      <c r="QND23" s="30"/>
      <c r="QNE23" s="30"/>
      <c r="QNF23" s="30"/>
      <c r="QNG23" s="30"/>
      <c r="QNH23" s="30"/>
      <c r="QNI23" s="30"/>
      <c r="QNJ23" s="30"/>
      <c r="QNK23" s="30"/>
      <c r="QNL23" s="30"/>
      <c r="QNM23" s="30"/>
      <c r="QNN23" s="30"/>
      <c r="QNO23" s="30"/>
      <c r="QNP23" s="30"/>
      <c r="QNQ23" s="30"/>
      <c r="QNR23" s="30"/>
      <c r="QNS23" s="30"/>
      <c r="QNT23" s="30"/>
      <c r="QNU23" s="30"/>
      <c r="QNV23" s="30"/>
      <c r="QNW23" s="30"/>
      <c r="QNX23" s="30"/>
      <c r="QNY23" s="30"/>
      <c r="QNZ23" s="30"/>
      <c r="QOA23" s="30"/>
      <c r="QOB23" s="30"/>
      <c r="QOC23" s="30"/>
      <c r="QOD23" s="30"/>
      <c r="QOE23" s="30"/>
      <c r="QOF23" s="30"/>
      <c r="QOG23" s="30"/>
      <c r="QOH23" s="30"/>
      <c r="QOI23" s="30"/>
      <c r="QOJ23" s="30"/>
      <c r="QOK23" s="30"/>
      <c r="QOL23" s="30"/>
      <c r="QOM23" s="30"/>
      <c r="QON23" s="30"/>
      <c r="QOO23" s="30"/>
      <c r="QOP23" s="30"/>
      <c r="QOQ23" s="30"/>
      <c r="QOR23" s="30"/>
      <c r="QOS23" s="30"/>
      <c r="QOT23" s="30"/>
      <c r="QOU23" s="30"/>
      <c r="QOV23" s="30"/>
      <c r="QOW23" s="30"/>
      <c r="QOX23" s="30"/>
      <c r="QOY23" s="30"/>
      <c r="QOZ23" s="30"/>
      <c r="QPA23" s="30"/>
      <c r="QPB23" s="30"/>
      <c r="QPC23" s="30"/>
      <c r="QPD23" s="30"/>
      <c r="QPE23" s="30"/>
      <c r="QPF23" s="30"/>
      <c r="QPG23" s="30"/>
      <c r="QPH23" s="30"/>
      <c r="QPI23" s="30"/>
      <c r="QPJ23" s="30"/>
      <c r="QPK23" s="30"/>
      <c r="QPL23" s="30"/>
      <c r="QPM23" s="30"/>
      <c r="QPN23" s="30"/>
      <c r="QPO23" s="30"/>
      <c r="QPP23" s="30"/>
      <c r="QPQ23" s="30"/>
      <c r="QPR23" s="30"/>
      <c r="QPS23" s="30"/>
      <c r="QPT23" s="30"/>
      <c r="QPU23" s="30"/>
      <c r="QPV23" s="30"/>
      <c r="QPW23" s="30"/>
      <c r="QPX23" s="30"/>
      <c r="QPY23" s="30"/>
      <c r="QPZ23" s="30"/>
      <c r="QQA23" s="30"/>
      <c r="QQB23" s="30"/>
      <c r="QQC23" s="30"/>
      <c r="QQD23" s="30"/>
      <c r="QQE23" s="30"/>
      <c r="QQF23" s="30"/>
      <c r="QQG23" s="30"/>
      <c r="QQH23" s="30"/>
      <c r="QQI23" s="30"/>
      <c r="QQJ23" s="30"/>
      <c r="QQK23" s="30"/>
      <c r="QQL23" s="30"/>
      <c r="QQM23" s="30"/>
      <c r="QQN23" s="30"/>
      <c r="QQO23" s="30"/>
      <c r="QQP23" s="30"/>
      <c r="QQQ23" s="30"/>
      <c r="QQR23" s="30"/>
      <c r="QQS23" s="30"/>
      <c r="QQT23" s="30"/>
      <c r="QQU23" s="30"/>
      <c r="QQV23" s="30"/>
      <c r="QQW23" s="30"/>
      <c r="QQX23" s="30"/>
      <c r="QQY23" s="30"/>
      <c r="QQZ23" s="30"/>
      <c r="QRA23" s="30"/>
      <c r="QRB23" s="30"/>
      <c r="QRC23" s="30"/>
      <c r="QRD23" s="30"/>
      <c r="QRE23" s="30"/>
      <c r="QRF23" s="30"/>
      <c r="QRG23" s="30"/>
      <c r="QRH23" s="30"/>
      <c r="QRI23" s="30"/>
      <c r="QRJ23" s="30"/>
      <c r="QRK23" s="30"/>
      <c r="QRL23" s="30"/>
      <c r="QRM23" s="30"/>
      <c r="QRN23" s="30"/>
      <c r="QRO23" s="30"/>
      <c r="QRP23" s="30"/>
      <c r="QRQ23" s="30"/>
      <c r="QRR23" s="30"/>
      <c r="QRS23" s="30"/>
      <c r="QRT23" s="30"/>
      <c r="QRU23" s="30"/>
      <c r="QRV23" s="30"/>
      <c r="QRW23" s="30"/>
      <c r="QRX23" s="30"/>
      <c r="QRY23" s="30"/>
      <c r="QRZ23" s="30"/>
      <c r="QSA23" s="30"/>
      <c r="QSB23" s="30"/>
      <c r="QSC23" s="30"/>
      <c r="QSD23" s="30"/>
      <c r="QSE23" s="30"/>
      <c r="QSF23" s="30"/>
      <c r="QSG23" s="30"/>
      <c r="QSH23" s="30"/>
      <c r="QSI23" s="30"/>
      <c r="QSJ23" s="30"/>
      <c r="QSK23" s="30"/>
      <c r="QSL23" s="30"/>
      <c r="QSM23" s="30"/>
      <c r="QSN23" s="30"/>
      <c r="QSO23" s="30"/>
      <c r="QSP23" s="30"/>
      <c r="QSQ23" s="30"/>
      <c r="QSR23" s="30"/>
      <c r="QSS23" s="30"/>
      <c r="QST23" s="30"/>
      <c r="QSU23" s="30"/>
      <c r="QSV23" s="30"/>
      <c r="QSW23" s="30"/>
      <c r="QSX23" s="30"/>
      <c r="QSY23" s="30"/>
      <c r="QSZ23" s="30"/>
      <c r="QTA23" s="30"/>
      <c r="QTB23" s="30"/>
      <c r="QTC23" s="30"/>
      <c r="QTD23" s="30"/>
      <c r="QTE23" s="30"/>
      <c r="QTF23" s="30"/>
      <c r="QTG23" s="30"/>
      <c r="QTH23" s="30"/>
      <c r="QTI23" s="30"/>
      <c r="QTJ23" s="30"/>
      <c r="QTK23" s="30"/>
      <c r="QTL23" s="30"/>
      <c r="QTM23" s="30"/>
      <c r="QTN23" s="30"/>
      <c r="QTO23" s="30"/>
      <c r="QTP23" s="30"/>
      <c r="QTQ23" s="30"/>
      <c r="QTR23" s="30"/>
      <c r="QTS23" s="30"/>
      <c r="QTT23" s="30"/>
      <c r="QTU23" s="30"/>
      <c r="QTV23" s="30"/>
      <c r="QTW23" s="30"/>
      <c r="QTX23" s="30"/>
      <c r="QTY23" s="30"/>
      <c r="QTZ23" s="30"/>
      <c r="QUA23" s="30"/>
      <c r="QUB23" s="30"/>
      <c r="QUC23" s="30"/>
      <c r="QUD23" s="30"/>
      <c r="QUE23" s="30"/>
      <c r="QUF23" s="30"/>
      <c r="QUG23" s="30"/>
      <c r="QUH23" s="30"/>
      <c r="QUI23" s="30"/>
      <c r="QUJ23" s="30"/>
      <c r="QUK23" s="30"/>
      <c r="QUL23" s="30"/>
      <c r="QUM23" s="30"/>
      <c r="QUN23" s="30"/>
      <c r="QUO23" s="30"/>
      <c r="QUP23" s="30"/>
      <c r="QUQ23" s="30"/>
      <c r="QUR23" s="30"/>
      <c r="QUS23" s="30"/>
      <c r="QUT23" s="30"/>
      <c r="QUU23" s="30"/>
      <c r="QUV23" s="30"/>
      <c r="QUW23" s="30"/>
      <c r="QUX23" s="30"/>
      <c r="QUY23" s="30"/>
      <c r="QUZ23" s="30"/>
      <c r="QVA23" s="30"/>
      <c r="QVB23" s="30"/>
      <c r="QVC23" s="30"/>
      <c r="QVD23" s="30"/>
      <c r="QVE23" s="30"/>
      <c r="QVF23" s="30"/>
      <c r="QVG23" s="30"/>
      <c r="QVH23" s="30"/>
      <c r="QVI23" s="30"/>
      <c r="QVJ23" s="30"/>
      <c r="QVK23" s="30"/>
      <c r="QVL23" s="30"/>
      <c r="QVM23" s="30"/>
      <c r="QVN23" s="30"/>
      <c r="QVO23" s="30"/>
      <c r="QVP23" s="30"/>
      <c r="QVQ23" s="30"/>
      <c r="QVR23" s="30"/>
      <c r="QVS23" s="30"/>
      <c r="QVT23" s="30"/>
      <c r="QVU23" s="30"/>
      <c r="QVV23" s="30"/>
      <c r="QVW23" s="30"/>
      <c r="QVX23" s="30"/>
      <c r="QVY23" s="30"/>
      <c r="QVZ23" s="30"/>
      <c r="QWA23" s="30"/>
      <c r="QWB23" s="30"/>
      <c r="QWC23" s="30"/>
      <c r="QWD23" s="30"/>
      <c r="QWE23" s="30"/>
      <c r="QWF23" s="30"/>
      <c r="QWG23" s="30"/>
      <c r="QWH23" s="30"/>
      <c r="QWI23" s="30"/>
      <c r="QWJ23" s="30"/>
      <c r="QWK23" s="30"/>
      <c r="QWL23" s="30"/>
      <c r="QWM23" s="30"/>
      <c r="QWN23" s="30"/>
      <c r="QWO23" s="30"/>
      <c r="QWP23" s="30"/>
      <c r="QWQ23" s="30"/>
      <c r="QWR23" s="30"/>
      <c r="QWS23" s="30"/>
      <c r="QWT23" s="30"/>
      <c r="QWU23" s="30"/>
      <c r="QWV23" s="30"/>
      <c r="QWW23" s="30"/>
      <c r="QWX23" s="30"/>
      <c r="QWY23" s="30"/>
      <c r="QWZ23" s="30"/>
      <c r="QXA23" s="30"/>
      <c r="QXB23" s="30"/>
      <c r="QXC23" s="30"/>
      <c r="QXD23" s="30"/>
      <c r="QXE23" s="30"/>
      <c r="QXF23" s="30"/>
      <c r="QXG23" s="30"/>
      <c r="QXH23" s="30"/>
      <c r="QXI23" s="30"/>
      <c r="QXJ23" s="30"/>
      <c r="QXK23" s="30"/>
      <c r="QXL23" s="30"/>
      <c r="QXM23" s="30"/>
      <c r="QXN23" s="30"/>
      <c r="QXO23" s="30"/>
      <c r="QXP23" s="30"/>
      <c r="QXQ23" s="30"/>
      <c r="QXR23" s="30"/>
      <c r="QXS23" s="30"/>
      <c r="QXT23" s="30"/>
      <c r="QXU23" s="30"/>
      <c r="QXV23" s="30"/>
      <c r="QXW23" s="30"/>
      <c r="QXX23" s="30"/>
      <c r="QXY23" s="30"/>
      <c r="QXZ23" s="30"/>
      <c r="QYA23" s="30"/>
      <c r="QYB23" s="30"/>
      <c r="QYC23" s="30"/>
      <c r="QYD23" s="30"/>
      <c r="QYE23" s="30"/>
      <c r="QYF23" s="30"/>
      <c r="QYG23" s="30"/>
      <c r="QYH23" s="30"/>
      <c r="QYI23" s="30"/>
      <c r="QYJ23" s="30"/>
      <c r="QYK23" s="30"/>
      <c r="QYL23" s="30"/>
      <c r="QYM23" s="30"/>
      <c r="QYN23" s="30"/>
      <c r="QYO23" s="30"/>
      <c r="QYP23" s="30"/>
      <c r="QYQ23" s="30"/>
      <c r="QYR23" s="30"/>
      <c r="QYS23" s="30"/>
      <c r="QYT23" s="30"/>
      <c r="QYU23" s="30"/>
      <c r="QYV23" s="30"/>
      <c r="QYW23" s="30"/>
      <c r="QYX23" s="30"/>
      <c r="QYY23" s="30"/>
      <c r="QYZ23" s="30"/>
      <c r="QZA23" s="30"/>
      <c r="QZB23" s="30"/>
      <c r="QZC23" s="30"/>
      <c r="QZD23" s="30"/>
      <c r="QZE23" s="30"/>
      <c r="QZF23" s="30"/>
      <c r="QZG23" s="30"/>
      <c r="QZH23" s="30"/>
      <c r="QZI23" s="30"/>
      <c r="QZJ23" s="30"/>
      <c r="QZK23" s="30"/>
      <c r="QZL23" s="30"/>
      <c r="QZM23" s="30"/>
      <c r="QZN23" s="30"/>
      <c r="QZO23" s="30"/>
      <c r="QZP23" s="30"/>
      <c r="QZQ23" s="30"/>
      <c r="QZR23" s="30"/>
      <c r="QZS23" s="30"/>
      <c r="QZT23" s="30"/>
      <c r="QZU23" s="30"/>
      <c r="QZV23" s="30"/>
      <c r="QZW23" s="30"/>
      <c r="QZX23" s="30"/>
      <c r="QZY23" s="30"/>
      <c r="QZZ23" s="30"/>
      <c r="RAA23" s="30"/>
      <c r="RAB23" s="30"/>
      <c r="RAC23" s="30"/>
      <c r="RAD23" s="30"/>
      <c r="RAE23" s="30"/>
      <c r="RAF23" s="30"/>
      <c r="RAG23" s="30"/>
      <c r="RAH23" s="30"/>
      <c r="RAI23" s="30"/>
      <c r="RAJ23" s="30"/>
      <c r="RAK23" s="30"/>
      <c r="RAL23" s="30"/>
      <c r="RAM23" s="30"/>
      <c r="RAN23" s="30"/>
      <c r="RAO23" s="30"/>
      <c r="RAP23" s="30"/>
      <c r="RAQ23" s="30"/>
      <c r="RAR23" s="30"/>
      <c r="RAS23" s="30"/>
      <c r="RAT23" s="30"/>
      <c r="RAU23" s="30"/>
      <c r="RAV23" s="30"/>
      <c r="RAW23" s="30"/>
      <c r="RAX23" s="30"/>
      <c r="RAY23" s="30"/>
      <c r="RAZ23" s="30"/>
      <c r="RBA23" s="30"/>
      <c r="RBB23" s="30"/>
      <c r="RBC23" s="30"/>
      <c r="RBD23" s="30"/>
      <c r="RBE23" s="30"/>
      <c r="RBF23" s="30"/>
      <c r="RBG23" s="30"/>
      <c r="RBH23" s="30"/>
      <c r="RBI23" s="30"/>
      <c r="RBJ23" s="30"/>
      <c r="RBK23" s="30"/>
      <c r="RBL23" s="30"/>
      <c r="RBM23" s="30"/>
      <c r="RBN23" s="30"/>
      <c r="RBO23" s="30"/>
      <c r="RBP23" s="30"/>
      <c r="RBQ23" s="30"/>
      <c r="RBR23" s="30"/>
      <c r="RBS23" s="30"/>
      <c r="RBT23" s="30"/>
      <c r="RBU23" s="30"/>
      <c r="RBV23" s="30"/>
      <c r="RBW23" s="30"/>
      <c r="RBX23" s="30"/>
      <c r="RBY23" s="30"/>
      <c r="RBZ23" s="30"/>
      <c r="RCA23" s="30"/>
      <c r="RCB23" s="30"/>
      <c r="RCC23" s="30"/>
      <c r="RCD23" s="30"/>
      <c r="RCE23" s="30"/>
      <c r="RCF23" s="30"/>
      <c r="RCG23" s="30"/>
      <c r="RCH23" s="30"/>
      <c r="RCI23" s="30"/>
      <c r="RCJ23" s="30"/>
      <c r="RCK23" s="30"/>
      <c r="RCL23" s="30"/>
      <c r="RCM23" s="30"/>
      <c r="RCN23" s="30"/>
      <c r="RCO23" s="30"/>
      <c r="RCP23" s="30"/>
      <c r="RCQ23" s="30"/>
      <c r="RCR23" s="30"/>
      <c r="RCS23" s="30"/>
      <c r="RCT23" s="30"/>
      <c r="RCU23" s="30"/>
      <c r="RCV23" s="30"/>
      <c r="RCW23" s="30"/>
      <c r="RCX23" s="30"/>
      <c r="RCY23" s="30"/>
      <c r="RCZ23" s="30"/>
      <c r="RDA23" s="30"/>
      <c r="RDB23" s="30"/>
      <c r="RDC23" s="30"/>
      <c r="RDD23" s="30"/>
      <c r="RDE23" s="30"/>
      <c r="RDF23" s="30"/>
      <c r="RDG23" s="30"/>
      <c r="RDH23" s="30"/>
      <c r="RDI23" s="30"/>
      <c r="RDJ23" s="30"/>
      <c r="RDK23" s="30"/>
      <c r="RDL23" s="30"/>
      <c r="RDM23" s="30"/>
      <c r="RDN23" s="30"/>
      <c r="RDO23" s="30"/>
      <c r="RDP23" s="30"/>
      <c r="RDQ23" s="30"/>
      <c r="RDR23" s="30"/>
      <c r="RDS23" s="30"/>
      <c r="RDT23" s="30"/>
      <c r="RDU23" s="30"/>
      <c r="RDV23" s="30"/>
      <c r="RDW23" s="30"/>
      <c r="RDX23" s="30"/>
      <c r="RDY23" s="30"/>
      <c r="RDZ23" s="30"/>
      <c r="REA23" s="30"/>
      <c r="REB23" s="30"/>
      <c r="REC23" s="30"/>
      <c r="RED23" s="30"/>
      <c r="REE23" s="30"/>
      <c r="REF23" s="30"/>
      <c r="REG23" s="30"/>
      <c r="REH23" s="30"/>
      <c r="REI23" s="30"/>
      <c r="REJ23" s="30"/>
      <c r="REK23" s="30"/>
      <c r="REL23" s="30"/>
      <c r="REM23" s="30"/>
      <c r="REN23" s="30"/>
      <c r="REO23" s="30"/>
      <c r="REP23" s="30"/>
      <c r="REQ23" s="30"/>
      <c r="RER23" s="30"/>
      <c r="RES23" s="30"/>
      <c r="RET23" s="30"/>
      <c r="REU23" s="30"/>
      <c r="REV23" s="30"/>
      <c r="REW23" s="30"/>
      <c r="REX23" s="30"/>
      <c r="REY23" s="30"/>
      <c r="REZ23" s="30"/>
      <c r="RFA23" s="30"/>
      <c r="RFB23" s="30"/>
      <c r="RFC23" s="30"/>
      <c r="RFD23" s="30"/>
      <c r="RFE23" s="30"/>
      <c r="RFF23" s="30"/>
      <c r="RFG23" s="30"/>
      <c r="RFH23" s="30"/>
      <c r="RFI23" s="30"/>
      <c r="RFJ23" s="30"/>
      <c r="RFK23" s="30"/>
      <c r="RFL23" s="30"/>
      <c r="RFM23" s="30"/>
      <c r="RFN23" s="30"/>
      <c r="RFO23" s="30"/>
      <c r="RFP23" s="30"/>
      <c r="RFQ23" s="30"/>
      <c r="RFR23" s="30"/>
      <c r="RFS23" s="30"/>
      <c r="RFT23" s="30"/>
      <c r="RFU23" s="30"/>
      <c r="RFV23" s="30"/>
      <c r="RFW23" s="30"/>
      <c r="RFX23" s="30"/>
      <c r="RFY23" s="30"/>
      <c r="RFZ23" s="30"/>
      <c r="RGA23" s="30"/>
      <c r="RGB23" s="30"/>
      <c r="RGC23" s="30"/>
      <c r="RGD23" s="30"/>
      <c r="RGE23" s="30"/>
      <c r="RGF23" s="30"/>
      <c r="RGG23" s="30"/>
      <c r="RGH23" s="30"/>
      <c r="RGI23" s="30"/>
      <c r="RGJ23" s="30"/>
      <c r="RGK23" s="30"/>
      <c r="RGL23" s="30"/>
      <c r="RGM23" s="30"/>
      <c r="RGN23" s="30"/>
      <c r="RGO23" s="30"/>
      <c r="RGP23" s="30"/>
      <c r="RGQ23" s="30"/>
      <c r="RGR23" s="30"/>
      <c r="RGS23" s="30"/>
      <c r="RGT23" s="30"/>
      <c r="RGU23" s="30"/>
      <c r="RGV23" s="30"/>
      <c r="RGW23" s="30"/>
      <c r="RGX23" s="30"/>
      <c r="RGY23" s="30"/>
      <c r="RGZ23" s="30"/>
      <c r="RHA23" s="30"/>
      <c r="RHB23" s="30"/>
      <c r="RHC23" s="30"/>
      <c r="RHD23" s="30"/>
      <c r="RHE23" s="30"/>
      <c r="RHF23" s="30"/>
      <c r="RHG23" s="30"/>
      <c r="RHH23" s="30"/>
      <c r="RHI23" s="30"/>
      <c r="RHJ23" s="30"/>
      <c r="RHK23" s="30"/>
      <c r="RHL23" s="30"/>
      <c r="RHM23" s="30"/>
      <c r="RHN23" s="30"/>
      <c r="RHO23" s="30"/>
      <c r="RHP23" s="30"/>
      <c r="RHQ23" s="30"/>
      <c r="RHR23" s="30"/>
      <c r="RHS23" s="30"/>
      <c r="RHT23" s="30"/>
      <c r="RHU23" s="30"/>
      <c r="RHV23" s="30"/>
      <c r="RHW23" s="30"/>
      <c r="RHX23" s="30"/>
      <c r="RHY23" s="30"/>
      <c r="RHZ23" s="30"/>
      <c r="RIA23" s="30"/>
      <c r="RIB23" s="30"/>
      <c r="RIC23" s="30"/>
      <c r="RID23" s="30"/>
      <c r="RIE23" s="30"/>
      <c r="RIF23" s="30"/>
      <c r="RIG23" s="30"/>
      <c r="RIH23" s="30"/>
      <c r="RII23" s="30"/>
      <c r="RIJ23" s="30"/>
      <c r="RIK23" s="30"/>
      <c r="RIL23" s="30"/>
      <c r="RIM23" s="30"/>
      <c r="RIN23" s="30"/>
      <c r="RIO23" s="30"/>
      <c r="RIP23" s="30"/>
      <c r="RIQ23" s="30"/>
      <c r="RIR23" s="30"/>
      <c r="RIS23" s="30"/>
      <c r="RIT23" s="30"/>
      <c r="RIU23" s="30"/>
      <c r="RIV23" s="30"/>
      <c r="RIW23" s="30"/>
      <c r="RIX23" s="30"/>
      <c r="RIY23" s="30"/>
      <c r="RIZ23" s="30"/>
      <c r="RJA23" s="30"/>
      <c r="RJB23" s="30"/>
      <c r="RJC23" s="30"/>
      <c r="RJD23" s="30"/>
      <c r="RJE23" s="30"/>
      <c r="RJF23" s="30"/>
      <c r="RJG23" s="30"/>
      <c r="RJH23" s="30"/>
      <c r="RJI23" s="30"/>
      <c r="RJJ23" s="30"/>
      <c r="RJK23" s="30"/>
      <c r="RJL23" s="30"/>
      <c r="RJM23" s="30"/>
      <c r="RJN23" s="30"/>
      <c r="RJO23" s="30"/>
      <c r="RJP23" s="30"/>
      <c r="RJQ23" s="30"/>
      <c r="RJR23" s="30"/>
      <c r="RJS23" s="30"/>
      <c r="RJT23" s="30"/>
      <c r="RJU23" s="30"/>
      <c r="RJV23" s="30"/>
      <c r="RJW23" s="30"/>
      <c r="RJX23" s="30"/>
      <c r="RJY23" s="30"/>
      <c r="RJZ23" s="30"/>
      <c r="RKA23" s="30"/>
      <c r="RKB23" s="30"/>
      <c r="RKC23" s="30"/>
      <c r="RKD23" s="30"/>
      <c r="RKE23" s="30"/>
      <c r="RKF23" s="30"/>
      <c r="RKG23" s="30"/>
      <c r="RKH23" s="30"/>
      <c r="RKI23" s="30"/>
      <c r="RKJ23" s="30"/>
      <c r="RKK23" s="30"/>
      <c r="RKL23" s="30"/>
      <c r="RKM23" s="30"/>
      <c r="RKN23" s="30"/>
      <c r="RKO23" s="30"/>
      <c r="RKP23" s="30"/>
      <c r="RKQ23" s="30"/>
      <c r="RKR23" s="30"/>
      <c r="RKS23" s="30"/>
      <c r="RKT23" s="30"/>
      <c r="RKU23" s="30"/>
      <c r="RKV23" s="30"/>
      <c r="RKW23" s="30"/>
      <c r="RKX23" s="30"/>
      <c r="RKY23" s="30"/>
      <c r="RKZ23" s="30"/>
      <c r="RLA23" s="30"/>
      <c r="RLB23" s="30"/>
      <c r="RLC23" s="30"/>
      <c r="RLD23" s="30"/>
      <c r="RLE23" s="30"/>
      <c r="RLF23" s="30"/>
      <c r="RLG23" s="30"/>
      <c r="RLH23" s="30"/>
      <c r="RLI23" s="30"/>
      <c r="RLJ23" s="30"/>
      <c r="RLK23" s="30"/>
      <c r="RLL23" s="30"/>
      <c r="RLM23" s="30"/>
      <c r="RLN23" s="30"/>
      <c r="RLO23" s="30"/>
      <c r="RLP23" s="30"/>
      <c r="RLQ23" s="30"/>
      <c r="RLR23" s="30"/>
      <c r="RLS23" s="30"/>
      <c r="RLT23" s="30"/>
      <c r="RLU23" s="30"/>
      <c r="RLV23" s="30"/>
      <c r="RLW23" s="30"/>
      <c r="RLX23" s="30"/>
      <c r="RLY23" s="30"/>
      <c r="RLZ23" s="30"/>
      <c r="RMA23" s="30"/>
      <c r="RMB23" s="30"/>
      <c r="RMC23" s="30"/>
      <c r="RMD23" s="30"/>
      <c r="RME23" s="30"/>
      <c r="RMF23" s="30"/>
      <c r="RMG23" s="30"/>
      <c r="RMH23" s="30"/>
      <c r="RMI23" s="30"/>
      <c r="RMJ23" s="30"/>
      <c r="RMK23" s="30"/>
      <c r="RML23" s="30"/>
      <c r="RMM23" s="30"/>
      <c r="RMN23" s="30"/>
      <c r="RMO23" s="30"/>
      <c r="RMP23" s="30"/>
      <c r="RMQ23" s="30"/>
      <c r="RMR23" s="30"/>
      <c r="RMS23" s="30"/>
      <c r="RMT23" s="30"/>
      <c r="RMU23" s="30"/>
      <c r="RMV23" s="30"/>
      <c r="RMW23" s="30"/>
      <c r="RMX23" s="30"/>
      <c r="RMY23" s="30"/>
      <c r="RMZ23" s="30"/>
      <c r="RNA23" s="30"/>
      <c r="RNB23" s="30"/>
      <c r="RNC23" s="30"/>
      <c r="RND23" s="30"/>
      <c r="RNE23" s="30"/>
      <c r="RNF23" s="30"/>
      <c r="RNG23" s="30"/>
      <c r="RNH23" s="30"/>
      <c r="RNI23" s="30"/>
      <c r="RNJ23" s="30"/>
      <c r="RNK23" s="30"/>
      <c r="RNL23" s="30"/>
      <c r="RNM23" s="30"/>
      <c r="RNN23" s="30"/>
      <c r="RNO23" s="30"/>
      <c r="RNP23" s="30"/>
      <c r="RNQ23" s="30"/>
      <c r="RNR23" s="30"/>
      <c r="RNS23" s="30"/>
      <c r="RNT23" s="30"/>
      <c r="RNU23" s="30"/>
      <c r="RNV23" s="30"/>
      <c r="RNW23" s="30"/>
      <c r="RNX23" s="30"/>
      <c r="RNY23" s="30"/>
      <c r="RNZ23" s="30"/>
      <c r="ROA23" s="30"/>
      <c r="ROB23" s="30"/>
      <c r="ROC23" s="30"/>
      <c r="ROD23" s="30"/>
      <c r="ROE23" s="30"/>
      <c r="ROF23" s="30"/>
      <c r="ROG23" s="30"/>
      <c r="ROH23" s="30"/>
      <c r="ROI23" s="30"/>
      <c r="ROJ23" s="30"/>
      <c r="ROK23" s="30"/>
      <c r="ROL23" s="30"/>
      <c r="ROM23" s="30"/>
      <c r="RON23" s="30"/>
      <c r="ROO23" s="30"/>
      <c r="ROP23" s="30"/>
      <c r="ROQ23" s="30"/>
      <c r="ROR23" s="30"/>
      <c r="ROS23" s="30"/>
      <c r="ROT23" s="30"/>
      <c r="ROU23" s="30"/>
      <c r="ROV23" s="30"/>
      <c r="ROW23" s="30"/>
      <c r="ROX23" s="30"/>
      <c r="ROY23" s="30"/>
      <c r="ROZ23" s="30"/>
      <c r="RPA23" s="30"/>
      <c r="RPB23" s="30"/>
      <c r="RPC23" s="30"/>
      <c r="RPD23" s="30"/>
      <c r="RPE23" s="30"/>
      <c r="RPF23" s="30"/>
      <c r="RPG23" s="30"/>
      <c r="RPH23" s="30"/>
      <c r="RPI23" s="30"/>
      <c r="RPJ23" s="30"/>
      <c r="RPK23" s="30"/>
      <c r="RPL23" s="30"/>
      <c r="RPM23" s="30"/>
      <c r="RPN23" s="30"/>
      <c r="RPO23" s="30"/>
      <c r="RPP23" s="30"/>
      <c r="RPQ23" s="30"/>
      <c r="RPR23" s="30"/>
      <c r="RPS23" s="30"/>
      <c r="RPT23" s="30"/>
      <c r="RPU23" s="30"/>
      <c r="RPV23" s="30"/>
      <c r="RPW23" s="30"/>
      <c r="RPX23" s="30"/>
      <c r="RPY23" s="30"/>
      <c r="RPZ23" s="30"/>
      <c r="RQA23" s="30"/>
      <c r="RQB23" s="30"/>
      <c r="RQC23" s="30"/>
      <c r="RQD23" s="30"/>
      <c r="RQE23" s="30"/>
      <c r="RQF23" s="30"/>
      <c r="RQG23" s="30"/>
      <c r="RQH23" s="30"/>
      <c r="RQI23" s="30"/>
      <c r="RQJ23" s="30"/>
      <c r="RQK23" s="30"/>
      <c r="RQL23" s="30"/>
      <c r="RQM23" s="30"/>
      <c r="RQN23" s="30"/>
      <c r="RQO23" s="30"/>
      <c r="RQP23" s="30"/>
      <c r="RQQ23" s="30"/>
      <c r="RQR23" s="30"/>
      <c r="RQS23" s="30"/>
      <c r="RQT23" s="30"/>
      <c r="RQU23" s="30"/>
      <c r="RQV23" s="30"/>
      <c r="RQW23" s="30"/>
      <c r="RQX23" s="30"/>
      <c r="RQY23" s="30"/>
      <c r="RQZ23" s="30"/>
      <c r="RRA23" s="30"/>
      <c r="RRB23" s="30"/>
      <c r="RRC23" s="30"/>
      <c r="RRD23" s="30"/>
      <c r="RRE23" s="30"/>
      <c r="RRF23" s="30"/>
      <c r="RRG23" s="30"/>
      <c r="RRH23" s="30"/>
      <c r="RRI23" s="30"/>
      <c r="RRJ23" s="30"/>
      <c r="RRK23" s="30"/>
      <c r="RRL23" s="30"/>
      <c r="RRM23" s="30"/>
      <c r="RRN23" s="30"/>
      <c r="RRO23" s="30"/>
      <c r="RRP23" s="30"/>
      <c r="RRQ23" s="30"/>
      <c r="RRR23" s="30"/>
      <c r="RRS23" s="30"/>
      <c r="RRT23" s="30"/>
      <c r="RRU23" s="30"/>
      <c r="RRV23" s="30"/>
      <c r="RRW23" s="30"/>
      <c r="RRX23" s="30"/>
      <c r="RRY23" s="30"/>
      <c r="RRZ23" s="30"/>
      <c r="RSA23" s="30"/>
      <c r="RSB23" s="30"/>
      <c r="RSC23" s="30"/>
      <c r="RSD23" s="30"/>
      <c r="RSE23" s="30"/>
      <c r="RSF23" s="30"/>
      <c r="RSG23" s="30"/>
      <c r="RSH23" s="30"/>
      <c r="RSI23" s="30"/>
      <c r="RSJ23" s="30"/>
      <c r="RSK23" s="30"/>
      <c r="RSL23" s="30"/>
      <c r="RSM23" s="30"/>
      <c r="RSN23" s="30"/>
      <c r="RSO23" s="30"/>
      <c r="RSP23" s="30"/>
      <c r="RSQ23" s="30"/>
      <c r="RSR23" s="30"/>
      <c r="RSS23" s="30"/>
      <c r="RST23" s="30"/>
      <c r="RSU23" s="30"/>
      <c r="RSV23" s="30"/>
      <c r="RSW23" s="30"/>
      <c r="RSX23" s="30"/>
      <c r="RSY23" s="30"/>
      <c r="RSZ23" s="30"/>
      <c r="RTA23" s="30"/>
      <c r="RTB23" s="30"/>
      <c r="RTC23" s="30"/>
      <c r="RTD23" s="30"/>
      <c r="RTE23" s="30"/>
      <c r="RTF23" s="30"/>
      <c r="RTG23" s="30"/>
      <c r="RTH23" s="30"/>
      <c r="RTI23" s="30"/>
      <c r="RTJ23" s="30"/>
      <c r="RTK23" s="30"/>
      <c r="RTL23" s="30"/>
      <c r="RTM23" s="30"/>
      <c r="RTN23" s="30"/>
      <c r="RTO23" s="30"/>
      <c r="RTP23" s="30"/>
      <c r="RTQ23" s="30"/>
      <c r="RTR23" s="30"/>
      <c r="RTS23" s="30"/>
      <c r="RTT23" s="30"/>
      <c r="RTU23" s="30"/>
      <c r="RTV23" s="30"/>
      <c r="RTW23" s="30"/>
      <c r="RTX23" s="30"/>
      <c r="RTY23" s="30"/>
      <c r="RTZ23" s="30"/>
      <c r="RUA23" s="30"/>
      <c r="RUB23" s="30"/>
      <c r="RUC23" s="30"/>
      <c r="RUD23" s="30"/>
      <c r="RUE23" s="30"/>
      <c r="RUF23" s="30"/>
      <c r="RUG23" s="30"/>
      <c r="RUH23" s="30"/>
      <c r="RUI23" s="30"/>
      <c r="RUJ23" s="30"/>
      <c r="RUK23" s="30"/>
      <c r="RUL23" s="30"/>
      <c r="RUM23" s="30"/>
      <c r="RUN23" s="30"/>
      <c r="RUO23" s="30"/>
      <c r="RUP23" s="30"/>
      <c r="RUQ23" s="30"/>
      <c r="RUR23" s="30"/>
      <c r="RUS23" s="30"/>
      <c r="RUT23" s="30"/>
      <c r="RUU23" s="30"/>
      <c r="RUV23" s="30"/>
      <c r="RUW23" s="30"/>
      <c r="RUX23" s="30"/>
      <c r="RUY23" s="30"/>
      <c r="RUZ23" s="30"/>
      <c r="RVA23" s="30"/>
      <c r="RVB23" s="30"/>
      <c r="RVC23" s="30"/>
      <c r="RVD23" s="30"/>
      <c r="RVE23" s="30"/>
      <c r="RVF23" s="30"/>
      <c r="RVG23" s="30"/>
      <c r="RVH23" s="30"/>
      <c r="RVI23" s="30"/>
      <c r="RVJ23" s="30"/>
      <c r="RVK23" s="30"/>
      <c r="RVL23" s="30"/>
      <c r="RVM23" s="30"/>
      <c r="RVN23" s="30"/>
      <c r="RVO23" s="30"/>
      <c r="RVP23" s="30"/>
      <c r="RVQ23" s="30"/>
      <c r="RVR23" s="30"/>
      <c r="RVS23" s="30"/>
      <c r="RVT23" s="30"/>
      <c r="RVU23" s="30"/>
      <c r="RVV23" s="30"/>
      <c r="RVW23" s="30"/>
      <c r="RVX23" s="30"/>
      <c r="RVY23" s="30"/>
      <c r="RVZ23" s="30"/>
      <c r="RWA23" s="30"/>
      <c r="RWB23" s="30"/>
      <c r="RWC23" s="30"/>
      <c r="RWD23" s="30"/>
      <c r="RWE23" s="30"/>
      <c r="RWF23" s="30"/>
      <c r="RWG23" s="30"/>
      <c r="RWH23" s="30"/>
      <c r="RWI23" s="30"/>
      <c r="RWJ23" s="30"/>
      <c r="RWK23" s="30"/>
      <c r="RWL23" s="30"/>
      <c r="RWM23" s="30"/>
      <c r="RWN23" s="30"/>
      <c r="RWO23" s="30"/>
      <c r="RWP23" s="30"/>
      <c r="RWQ23" s="30"/>
      <c r="RWR23" s="30"/>
      <c r="RWS23" s="30"/>
      <c r="RWT23" s="30"/>
      <c r="RWU23" s="30"/>
      <c r="RWV23" s="30"/>
      <c r="RWW23" s="30"/>
      <c r="RWX23" s="30"/>
      <c r="RWY23" s="30"/>
      <c r="RWZ23" s="30"/>
      <c r="RXA23" s="30"/>
      <c r="RXB23" s="30"/>
      <c r="RXC23" s="30"/>
      <c r="RXD23" s="30"/>
      <c r="RXE23" s="30"/>
      <c r="RXF23" s="30"/>
      <c r="RXG23" s="30"/>
      <c r="RXH23" s="30"/>
      <c r="RXI23" s="30"/>
      <c r="RXJ23" s="30"/>
      <c r="RXK23" s="30"/>
      <c r="RXL23" s="30"/>
      <c r="RXM23" s="30"/>
      <c r="RXN23" s="30"/>
      <c r="RXO23" s="30"/>
      <c r="RXP23" s="30"/>
      <c r="RXQ23" s="30"/>
      <c r="RXR23" s="30"/>
      <c r="RXS23" s="30"/>
      <c r="RXT23" s="30"/>
      <c r="RXU23" s="30"/>
      <c r="RXV23" s="30"/>
      <c r="RXW23" s="30"/>
      <c r="RXX23" s="30"/>
      <c r="RXY23" s="30"/>
      <c r="RXZ23" s="30"/>
      <c r="RYA23" s="30"/>
      <c r="RYB23" s="30"/>
      <c r="RYC23" s="30"/>
      <c r="RYD23" s="30"/>
      <c r="RYE23" s="30"/>
      <c r="RYF23" s="30"/>
      <c r="RYG23" s="30"/>
      <c r="RYH23" s="30"/>
      <c r="RYI23" s="30"/>
      <c r="RYJ23" s="30"/>
      <c r="RYK23" s="30"/>
      <c r="RYL23" s="30"/>
      <c r="RYM23" s="30"/>
      <c r="RYN23" s="30"/>
      <c r="RYO23" s="30"/>
      <c r="RYP23" s="30"/>
      <c r="RYQ23" s="30"/>
      <c r="RYR23" s="30"/>
      <c r="RYS23" s="30"/>
      <c r="RYT23" s="30"/>
      <c r="RYU23" s="30"/>
      <c r="RYV23" s="30"/>
      <c r="RYW23" s="30"/>
      <c r="RYX23" s="30"/>
      <c r="RYY23" s="30"/>
      <c r="RYZ23" s="30"/>
      <c r="RZA23" s="30"/>
      <c r="RZB23" s="30"/>
      <c r="RZC23" s="30"/>
      <c r="RZD23" s="30"/>
      <c r="RZE23" s="30"/>
      <c r="RZF23" s="30"/>
      <c r="RZG23" s="30"/>
      <c r="RZH23" s="30"/>
      <c r="RZI23" s="30"/>
      <c r="RZJ23" s="30"/>
      <c r="RZK23" s="30"/>
      <c r="RZL23" s="30"/>
      <c r="RZM23" s="30"/>
      <c r="RZN23" s="30"/>
      <c r="RZO23" s="30"/>
      <c r="RZP23" s="30"/>
      <c r="RZQ23" s="30"/>
      <c r="RZR23" s="30"/>
      <c r="RZS23" s="30"/>
      <c r="RZT23" s="30"/>
      <c r="RZU23" s="30"/>
      <c r="RZV23" s="30"/>
      <c r="RZW23" s="30"/>
      <c r="RZX23" s="30"/>
      <c r="RZY23" s="30"/>
      <c r="RZZ23" s="30"/>
      <c r="SAA23" s="30"/>
      <c r="SAB23" s="30"/>
      <c r="SAC23" s="30"/>
      <c r="SAD23" s="30"/>
      <c r="SAE23" s="30"/>
      <c r="SAF23" s="30"/>
      <c r="SAG23" s="30"/>
      <c r="SAH23" s="30"/>
      <c r="SAI23" s="30"/>
      <c r="SAJ23" s="30"/>
      <c r="SAK23" s="30"/>
      <c r="SAL23" s="30"/>
      <c r="SAM23" s="30"/>
      <c r="SAN23" s="30"/>
      <c r="SAO23" s="30"/>
      <c r="SAP23" s="30"/>
      <c r="SAQ23" s="30"/>
      <c r="SAR23" s="30"/>
      <c r="SAS23" s="30"/>
      <c r="SAT23" s="30"/>
      <c r="SAU23" s="30"/>
      <c r="SAV23" s="30"/>
      <c r="SAW23" s="30"/>
      <c r="SAX23" s="30"/>
      <c r="SAY23" s="30"/>
      <c r="SAZ23" s="30"/>
      <c r="SBA23" s="30"/>
      <c r="SBB23" s="30"/>
      <c r="SBC23" s="30"/>
      <c r="SBD23" s="30"/>
      <c r="SBE23" s="30"/>
      <c r="SBF23" s="30"/>
      <c r="SBG23" s="30"/>
      <c r="SBH23" s="30"/>
      <c r="SBI23" s="30"/>
      <c r="SBJ23" s="30"/>
      <c r="SBK23" s="30"/>
      <c r="SBL23" s="30"/>
      <c r="SBM23" s="30"/>
      <c r="SBN23" s="30"/>
      <c r="SBO23" s="30"/>
      <c r="SBP23" s="30"/>
      <c r="SBQ23" s="30"/>
      <c r="SBR23" s="30"/>
      <c r="SBS23" s="30"/>
      <c r="SBT23" s="30"/>
      <c r="SBU23" s="30"/>
      <c r="SBV23" s="30"/>
      <c r="SBW23" s="30"/>
      <c r="SBX23" s="30"/>
      <c r="SBY23" s="30"/>
      <c r="SBZ23" s="30"/>
      <c r="SCA23" s="30"/>
      <c r="SCB23" s="30"/>
      <c r="SCC23" s="30"/>
      <c r="SCD23" s="30"/>
      <c r="SCE23" s="30"/>
      <c r="SCF23" s="30"/>
      <c r="SCG23" s="30"/>
      <c r="SCH23" s="30"/>
      <c r="SCI23" s="30"/>
      <c r="SCJ23" s="30"/>
      <c r="SCK23" s="30"/>
      <c r="SCL23" s="30"/>
      <c r="SCM23" s="30"/>
      <c r="SCN23" s="30"/>
      <c r="SCO23" s="30"/>
      <c r="SCP23" s="30"/>
      <c r="SCQ23" s="30"/>
      <c r="SCR23" s="30"/>
      <c r="SCS23" s="30"/>
      <c r="SCT23" s="30"/>
      <c r="SCU23" s="30"/>
      <c r="SCV23" s="30"/>
      <c r="SCW23" s="30"/>
      <c r="SCX23" s="30"/>
      <c r="SCY23" s="30"/>
      <c r="SCZ23" s="30"/>
      <c r="SDA23" s="30"/>
      <c r="SDB23" s="30"/>
      <c r="SDC23" s="30"/>
      <c r="SDD23" s="30"/>
      <c r="SDE23" s="30"/>
      <c r="SDF23" s="30"/>
      <c r="SDG23" s="30"/>
      <c r="SDH23" s="30"/>
      <c r="SDI23" s="30"/>
      <c r="SDJ23" s="30"/>
      <c r="SDK23" s="30"/>
      <c r="SDL23" s="30"/>
      <c r="SDM23" s="30"/>
      <c r="SDN23" s="30"/>
      <c r="SDO23" s="30"/>
      <c r="SDP23" s="30"/>
      <c r="SDQ23" s="30"/>
      <c r="SDR23" s="30"/>
      <c r="SDS23" s="30"/>
      <c r="SDT23" s="30"/>
      <c r="SDU23" s="30"/>
      <c r="SDV23" s="30"/>
      <c r="SDW23" s="30"/>
      <c r="SDX23" s="30"/>
      <c r="SDY23" s="30"/>
      <c r="SDZ23" s="30"/>
      <c r="SEA23" s="30"/>
      <c r="SEB23" s="30"/>
      <c r="SEC23" s="30"/>
      <c r="SED23" s="30"/>
      <c r="SEE23" s="30"/>
      <c r="SEF23" s="30"/>
      <c r="SEG23" s="30"/>
      <c r="SEH23" s="30"/>
      <c r="SEI23" s="30"/>
      <c r="SEJ23" s="30"/>
      <c r="SEK23" s="30"/>
      <c r="SEL23" s="30"/>
      <c r="SEM23" s="30"/>
      <c r="SEN23" s="30"/>
      <c r="SEO23" s="30"/>
      <c r="SEP23" s="30"/>
      <c r="SEQ23" s="30"/>
      <c r="SER23" s="30"/>
      <c r="SES23" s="30"/>
      <c r="SET23" s="30"/>
      <c r="SEU23" s="30"/>
      <c r="SEV23" s="30"/>
      <c r="SEW23" s="30"/>
      <c r="SEX23" s="30"/>
      <c r="SEY23" s="30"/>
      <c r="SEZ23" s="30"/>
      <c r="SFA23" s="30"/>
      <c r="SFB23" s="30"/>
      <c r="SFC23" s="30"/>
      <c r="SFD23" s="30"/>
      <c r="SFE23" s="30"/>
      <c r="SFF23" s="30"/>
      <c r="SFG23" s="30"/>
      <c r="SFH23" s="30"/>
      <c r="SFI23" s="30"/>
      <c r="SFJ23" s="30"/>
      <c r="SFK23" s="30"/>
      <c r="SFL23" s="30"/>
      <c r="SFM23" s="30"/>
      <c r="SFN23" s="30"/>
      <c r="SFO23" s="30"/>
      <c r="SFP23" s="30"/>
      <c r="SFQ23" s="30"/>
      <c r="SFR23" s="30"/>
      <c r="SFS23" s="30"/>
      <c r="SFT23" s="30"/>
      <c r="SFU23" s="30"/>
      <c r="SFV23" s="30"/>
      <c r="SFW23" s="30"/>
      <c r="SFX23" s="30"/>
      <c r="SFY23" s="30"/>
      <c r="SFZ23" s="30"/>
      <c r="SGA23" s="30"/>
      <c r="SGB23" s="30"/>
      <c r="SGC23" s="30"/>
      <c r="SGD23" s="30"/>
      <c r="SGE23" s="30"/>
      <c r="SGF23" s="30"/>
      <c r="SGG23" s="30"/>
      <c r="SGH23" s="30"/>
      <c r="SGI23" s="30"/>
      <c r="SGJ23" s="30"/>
      <c r="SGK23" s="30"/>
      <c r="SGL23" s="30"/>
      <c r="SGM23" s="30"/>
      <c r="SGN23" s="30"/>
      <c r="SGO23" s="30"/>
      <c r="SGP23" s="30"/>
      <c r="SGQ23" s="30"/>
      <c r="SGR23" s="30"/>
      <c r="SGS23" s="30"/>
      <c r="SGT23" s="30"/>
      <c r="SGU23" s="30"/>
      <c r="SGV23" s="30"/>
      <c r="SGW23" s="30"/>
      <c r="SGX23" s="30"/>
      <c r="SGY23" s="30"/>
      <c r="SGZ23" s="30"/>
      <c r="SHA23" s="30"/>
      <c r="SHB23" s="30"/>
      <c r="SHC23" s="30"/>
      <c r="SHD23" s="30"/>
      <c r="SHE23" s="30"/>
      <c r="SHF23" s="30"/>
      <c r="SHG23" s="30"/>
      <c r="SHH23" s="30"/>
      <c r="SHI23" s="30"/>
      <c r="SHJ23" s="30"/>
      <c r="SHK23" s="30"/>
      <c r="SHL23" s="30"/>
      <c r="SHM23" s="30"/>
      <c r="SHN23" s="30"/>
      <c r="SHO23" s="30"/>
      <c r="SHP23" s="30"/>
      <c r="SHQ23" s="30"/>
      <c r="SHR23" s="30"/>
      <c r="SHS23" s="30"/>
      <c r="SHT23" s="30"/>
      <c r="SHU23" s="30"/>
      <c r="SHV23" s="30"/>
      <c r="SHW23" s="30"/>
      <c r="SHX23" s="30"/>
      <c r="SHY23" s="30"/>
      <c r="SHZ23" s="30"/>
      <c r="SIA23" s="30"/>
      <c r="SIB23" s="30"/>
      <c r="SIC23" s="30"/>
      <c r="SID23" s="30"/>
      <c r="SIE23" s="30"/>
      <c r="SIF23" s="30"/>
      <c r="SIG23" s="30"/>
      <c r="SIH23" s="30"/>
      <c r="SII23" s="30"/>
      <c r="SIJ23" s="30"/>
      <c r="SIK23" s="30"/>
      <c r="SIL23" s="30"/>
      <c r="SIM23" s="30"/>
      <c r="SIN23" s="30"/>
      <c r="SIO23" s="30"/>
      <c r="SIP23" s="30"/>
      <c r="SIQ23" s="30"/>
      <c r="SIR23" s="30"/>
      <c r="SIS23" s="30"/>
      <c r="SIT23" s="30"/>
      <c r="SIU23" s="30"/>
      <c r="SIV23" s="30"/>
      <c r="SIW23" s="30"/>
      <c r="SIX23" s="30"/>
      <c r="SIY23" s="30"/>
      <c r="SIZ23" s="30"/>
      <c r="SJA23" s="30"/>
      <c r="SJB23" s="30"/>
      <c r="SJC23" s="30"/>
      <c r="SJD23" s="30"/>
      <c r="SJE23" s="30"/>
      <c r="SJF23" s="30"/>
      <c r="SJG23" s="30"/>
      <c r="SJH23" s="30"/>
      <c r="SJI23" s="30"/>
      <c r="SJJ23" s="30"/>
      <c r="SJK23" s="30"/>
      <c r="SJL23" s="30"/>
      <c r="SJM23" s="30"/>
      <c r="SJN23" s="30"/>
      <c r="SJO23" s="30"/>
      <c r="SJP23" s="30"/>
      <c r="SJQ23" s="30"/>
      <c r="SJR23" s="30"/>
      <c r="SJS23" s="30"/>
      <c r="SJT23" s="30"/>
      <c r="SJU23" s="30"/>
      <c r="SJV23" s="30"/>
      <c r="SJW23" s="30"/>
      <c r="SJX23" s="30"/>
      <c r="SJY23" s="30"/>
      <c r="SJZ23" s="30"/>
      <c r="SKA23" s="30"/>
      <c r="SKB23" s="30"/>
      <c r="SKC23" s="30"/>
      <c r="SKD23" s="30"/>
      <c r="SKE23" s="30"/>
      <c r="SKF23" s="30"/>
      <c r="SKG23" s="30"/>
      <c r="SKH23" s="30"/>
      <c r="SKI23" s="30"/>
      <c r="SKJ23" s="30"/>
      <c r="SKK23" s="30"/>
      <c r="SKL23" s="30"/>
      <c r="SKM23" s="30"/>
      <c r="SKN23" s="30"/>
      <c r="SKO23" s="30"/>
      <c r="SKP23" s="30"/>
      <c r="SKQ23" s="30"/>
      <c r="SKR23" s="30"/>
      <c r="SKS23" s="30"/>
      <c r="SKT23" s="30"/>
      <c r="SKU23" s="30"/>
      <c r="SKV23" s="30"/>
      <c r="SKW23" s="30"/>
      <c r="SKX23" s="30"/>
      <c r="SKY23" s="30"/>
      <c r="SKZ23" s="30"/>
      <c r="SLA23" s="30"/>
      <c r="SLB23" s="30"/>
      <c r="SLC23" s="30"/>
      <c r="SLD23" s="30"/>
      <c r="SLE23" s="30"/>
      <c r="SLF23" s="30"/>
      <c r="SLG23" s="30"/>
      <c r="SLH23" s="30"/>
      <c r="SLI23" s="30"/>
      <c r="SLJ23" s="30"/>
      <c r="SLK23" s="30"/>
      <c r="SLL23" s="30"/>
      <c r="SLM23" s="30"/>
      <c r="SLN23" s="30"/>
      <c r="SLO23" s="30"/>
      <c r="SLP23" s="30"/>
      <c r="SLQ23" s="30"/>
      <c r="SLR23" s="30"/>
      <c r="SLS23" s="30"/>
      <c r="SLT23" s="30"/>
      <c r="SLU23" s="30"/>
      <c r="SLV23" s="30"/>
      <c r="SLW23" s="30"/>
      <c r="SLX23" s="30"/>
      <c r="SLY23" s="30"/>
      <c r="SLZ23" s="30"/>
      <c r="SMA23" s="30"/>
      <c r="SMB23" s="30"/>
      <c r="SMC23" s="30"/>
      <c r="SMD23" s="30"/>
      <c r="SME23" s="30"/>
      <c r="SMF23" s="30"/>
      <c r="SMG23" s="30"/>
      <c r="SMH23" s="30"/>
      <c r="SMI23" s="30"/>
      <c r="SMJ23" s="30"/>
      <c r="SMK23" s="30"/>
      <c r="SML23" s="30"/>
      <c r="SMM23" s="30"/>
      <c r="SMN23" s="30"/>
      <c r="SMO23" s="30"/>
      <c r="SMP23" s="30"/>
      <c r="SMQ23" s="30"/>
      <c r="SMR23" s="30"/>
      <c r="SMS23" s="30"/>
      <c r="SMT23" s="30"/>
      <c r="SMU23" s="30"/>
      <c r="SMV23" s="30"/>
      <c r="SMW23" s="30"/>
      <c r="SMX23" s="30"/>
      <c r="SMY23" s="30"/>
      <c r="SMZ23" s="30"/>
      <c r="SNA23" s="30"/>
      <c r="SNB23" s="30"/>
      <c r="SNC23" s="30"/>
      <c r="SND23" s="30"/>
      <c r="SNE23" s="30"/>
      <c r="SNF23" s="30"/>
      <c r="SNG23" s="30"/>
      <c r="SNH23" s="30"/>
      <c r="SNI23" s="30"/>
      <c r="SNJ23" s="30"/>
      <c r="SNK23" s="30"/>
      <c r="SNL23" s="30"/>
      <c r="SNM23" s="30"/>
      <c r="SNN23" s="30"/>
      <c r="SNO23" s="30"/>
      <c r="SNP23" s="30"/>
      <c r="SNQ23" s="30"/>
      <c r="SNR23" s="30"/>
      <c r="SNS23" s="30"/>
      <c r="SNT23" s="30"/>
      <c r="SNU23" s="30"/>
      <c r="SNV23" s="30"/>
      <c r="SNW23" s="30"/>
      <c r="SNX23" s="30"/>
      <c r="SNY23" s="30"/>
      <c r="SNZ23" s="30"/>
      <c r="SOA23" s="30"/>
      <c r="SOB23" s="30"/>
      <c r="SOC23" s="30"/>
      <c r="SOD23" s="30"/>
      <c r="SOE23" s="30"/>
      <c r="SOF23" s="30"/>
      <c r="SOG23" s="30"/>
      <c r="SOH23" s="30"/>
      <c r="SOI23" s="30"/>
      <c r="SOJ23" s="30"/>
      <c r="SOK23" s="30"/>
      <c r="SOL23" s="30"/>
      <c r="SOM23" s="30"/>
      <c r="SON23" s="30"/>
      <c r="SOO23" s="30"/>
      <c r="SOP23" s="30"/>
      <c r="SOQ23" s="30"/>
      <c r="SOR23" s="30"/>
      <c r="SOS23" s="30"/>
      <c r="SOT23" s="30"/>
      <c r="SOU23" s="30"/>
      <c r="SOV23" s="30"/>
      <c r="SOW23" s="30"/>
      <c r="SOX23" s="30"/>
      <c r="SOY23" s="30"/>
      <c r="SOZ23" s="30"/>
      <c r="SPA23" s="30"/>
      <c r="SPB23" s="30"/>
      <c r="SPC23" s="30"/>
      <c r="SPD23" s="30"/>
      <c r="SPE23" s="30"/>
      <c r="SPF23" s="30"/>
      <c r="SPG23" s="30"/>
      <c r="SPH23" s="30"/>
      <c r="SPI23" s="30"/>
      <c r="SPJ23" s="30"/>
      <c r="SPK23" s="30"/>
      <c r="SPL23" s="30"/>
      <c r="SPM23" s="30"/>
      <c r="SPN23" s="30"/>
      <c r="SPO23" s="30"/>
      <c r="SPP23" s="30"/>
      <c r="SPQ23" s="30"/>
      <c r="SPR23" s="30"/>
      <c r="SPS23" s="30"/>
      <c r="SPT23" s="30"/>
      <c r="SPU23" s="30"/>
      <c r="SPV23" s="30"/>
      <c r="SPW23" s="30"/>
      <c r="SPX23" s="30"/>
      <c r="SPY23" s="30"/>
      <c r="SPZ23" s="30"/>
      <c r="SQA23" s="30"/>
      <c r="SQB23" s="30"/>
      <c r="SQC23" s="30"/>
      <c r="SQD23" s="30"/>
      <c r="SQE23" s="30"/>
      <c r="SQF23" s="30"/>
      <c r="SQG23" s="30"/>
      <c r="SQH23" s="30"/>
      <c r="SQI23" s="30"/>
      <c r="SQJ23" s="30"/>
      <c r="SQK23" s="30"/>
      <c r="SQL23" s="30"/>
      <c r="SQM23" s="30"/>
      <c r="SQN23" s="30"/>
      <c r="SQO23" s="30"/>
      <c r="SQP23" s="30"/>
      <c r="SQQ23" s="30"/>
      <c r="SQR23" s="30"/>
      <c r="SQS23" s="30"/>
      <c r="SQT23" s="30"/>
      <c r="SQU23" s="30"/>
      <c r="SQV23" s="30"/>
      <c r="SQW23" s="30"/>
      <c r="SQX23" s="30"/>
      <c r="SQY23" s="30"/>
      <c r="SQZ23" s="30"/>
      <c r="SRA23" s="30"/>
      <c r="SRB23" s="30"/>
      <c r="SRC23" s="30"/>
      <c r="SRD23" s="30"/>
      <c r="SRE23" s="30"/>
      <c r="SRF23" s="30"/>
      <c r="SRG23" s="30"/>
      <c r="SRH23" s="30"/>
      <c r="SRI23" s="30"/>
      <c r="SRJ23" s="30"/>
      <c r="SRK23" s="30"/>
      <c r="SRL23" s="30"/>
      <c r="SRM23" s="30"/>
      <c r="SRN23" s="30"/>
      <c r="SRO23" s="30"/>
      <c r="SRP23" s="30"/>
      <c r="SRQ23" s="30"/>
      <c r="SRR23" s="30"/>
      <c r="SRS23" s="30"/>
      <c r="SRT23" s="30"/>
      <c r="SRU23" s="30"/>
      <c r="SRV23" s="30"/>
      <c r="SRW23" s="30"/>
      <c r="SRX23" s="30"/>
      <c r="SRY23" s="30"/>
      <c r="SRZ23" s="30"/>
      <c r="SSA23" s="30"/>
      <c r="SSB23" s="30"/>
      <c r="SSC23" s="30"/>
      <c r="SSD23" s="30"/>
      <c r="SSE23" s="30"/>
      <c r="SSF23" s="30"/>
      <c r="SSG23" s="30"/>
      <c r="SSH23" s="30"/>
      <c r="SSI23" s="30"/>
      <c r="SSJ23" s="30"/>
      <c r="SSK23" s="30"/>
      <c r="SSL23" s="30"/>
      <c r="SSM23" s="30"/>
      <c r="SSN23" s="30"/>
      <c r="SSO23" s="30"/>
      <c r="SSP23" s="30"/>
      <c r="SSQ23" s="30"/>
      <c r="SSR23" s="30"/>
      <c r="SSS23" s="30"/>
      <c r="SST23" s="30"/>
      <c r="SSU23" s="30"/>
      <c r="SSV23" s="30"/>
      <c r="SSW23" s="30"/>
      <c r="SSX23" s="30"/>
      <c r="SSY23" s="30"/>
      <c r="SSZ23" s="30"/>
      <c r="STA23" s="30"/>
      <c r="STB23" s="30"/>
      <c r="STC23" s="30"/>
      <c r="STD23" s="30"/>
      <c r="STE23" s="30"/>
      <c r="STF23" s="30"/>
      <c r="STG23" s="30"/>
      <c r="STH23" s="30"/>
      <c r="STI23" s="30"/>
      <c r="STJ23" s="30"/>
      <c r="STK23" s="30"/>
      <c r="STL23" s="30"/>
      <c r="STM23" s="30"/>
      <c r="STN23" s="30"/>
      <c r="STO23" s="30"/>
      <c r="STP23" s="30"/>
      <c r="STQ23" s="30"/>
      <c r="STR23" s="30"/>
      <c r="STS23" s="30"/>
      <c r="STT23" s="30"/>
      <c r="STU23" s="30"/>
      <c r="STV23" s="30"/>
      <c r="STW23" s="30"/>
      <c r="STX23" s="30"/>
      <c r="STY23" s="30"/>
      <c r="STZ23" s="30"/>
      <c r="SUA23" s="30"/>
      <c r="SUB23" s="30"/>
      <c r="SUC23" s="30"/>
      <c r="SUD23" s="30"/>
      <c r="SUE23" s="30"/>
      <c r="SUF23" s="30"/>
      <c r="SUG23" s="30"/>
      <c r="SUH23" s="30"/>
      <c r="SUI23" s="30"/>
      <c r="SUJ23" s="30"/>
      <c r="SUK23" s="30"/>
      <c r="SUL23" s="30"/>
      <c r="SUM23" s="30"/>
      <c r="SUN23" s="30"/>
      <c r="SUO23" s="30"/>
      <c r="SUP23" s="30"/>
      <c r="SUQ23" s="30"/>
      <c r="SUR23" s="30"/>
      <c r="SUS23" s="30"/>
      <c r="SUT23" s="30"/>
      <c r="SUU23" s="30"/>
      <c r="SUV23" s="30"/>
      <c r="SUW23" s="30"/>
      <c r="SUX23" s="30"/>
      <c r="SUY23" s="30"/>
      <c r="SUZ23" s="30"/>
      <c r="SVA23" s="30"/>
      <c r="SVB23" s="30"/>
      <c r="SVC23" s="30"/>
      <c r="SVD23" s="30"/>
      <c r="SVE23" s="30"/>
      <c r="SVF23" s="30"/>
      <c r="SVG23" s="30"/>
      <c r="SVH23" s="30"/>
      <c r="SVI23" s="30"/>
      <c r="SVJ23" s="30"/>
      <c r="SVK23" s="30"/>
      <c r="SVL23" s="30"/>
      <c r="SVM23" s="30"/>
      <c r="SVN23" s="30"/>
      <c r="SVO23" s="30"/>
      <c r="SVP23" s="30"/>
      <c r="SVQ23" s="30"/>
      <c r="SVR23" s="30"/>
      <c r="SVS23" s="30"/>
      <c r="SVT23" s="30"/>
      <c r="SVU23" s="30"/>
      <c r="SVV23" s="30"/>
      <c r="SVW23" s="30"/>
      <c r="SVX23" s="30"/>
      <c r="SVY23" s="30"/>
      <c r="SVZ23" s="30"/>
      <c r="SWA23" s="30"/>
      <c r="SWB23" s="30"/>
      <c r="SWC23" s="30"/>
      <c r="SWD23" s="30"/>
      <c r="SWE23" s="30"/>
      <c r="SWF23" s="30"/>
      <c r="SWG23" s="30"/>
      <c r="SWH23" s="30"/>
      <c r="SWI23" s="30"/>
      <c r="SWJ23" s="30"/>
      <c r="SWK23" s="30"/>
      <c r="SWL23" s="30"/>
      <c r="SWM23" s="30"/>
      <c r="SWN23" s="30"/>
      <c r="SWO23" s="30"/>
      <c r="SWP23" s="30"/>
      <c r="SWQ23" s="30"/>
      <c r="SWR23" s="30"/>
      <c r="SWS23" s="30"/>
      <c r="SWT23" s="30"/>
      <c r="SWU23" s="30"/>
      <c r="SWV23" s="30"/>
      <c r="SWW23" s="30"/>
      <c r="SWX23" s="30"/>
      <c r="SWY23" s="30"/>
      <c r="SWZ23" s="30"/>
      <c r="SXA23" s="30"/>
      <c r="SXB23" s="30"/>
      <c r="SXC23" s="30"/>
      <c r="SXD23" s="30"/>
      <c r="SXE23" s="30"/>
      <c r="SXF23" s="30"/>
      <c r="SXG23" s="30"/>
      <c r="SXH23" s="30"/>
      <c r="SXI23" s="30"/>
      <c r="SXJ23" s="30"/>
      <c r="SXK23" s="30"/>
      <c r="SXL23" s="30"/>
      <c r="SXM23" s="30"/>
      <c r="SXN23" s="30"/>
      <c r="SXO23" s="30"/>
      <c r="SXP23" s="30"/>
      <c r="SXQ23" s="30"/>
      <c r="SXR23" s="30"/>
      <c r="SXS23" s="30"/>
      <c r="SXT23" s="30"/>
      <c r="SXU23" s="30"/>
      <c r="SXV23" s="30"/>
      <c r="SXW23" s="30"/>
      <c r="SXX23" s="30"/>
      <c r="SXY23" s="30"/>
      <c r="SXZ23" s="30"/>
      <c r="SYA23" s="30"/>
      <c r="SYB23" s="30"/>
      <c r="SYC23" s="30"/>
      <c r="SYD23" s="30"/>
      <c r="SYE23" s="30"/>
      <c r="SYF23" s="30"/>
      <c r="SYG23" s="30"/>
      <c r="SYH23" s="30"/>
      <c r="SYI23" s="30"/>
      <c r="SYJ23" s="30"/>
      <c r="SYK23" s="30"/>
      <c r="SYL23" s="30"/>
      <c r="SYM23" s="30"/>
      <c r="SYN23" s="30"/>
      <c r="SYO23" s="30"/>
      <c r="SYP23" s="30"/>
      <c r="SYQ23" s="30"/>
      <c r="SYR23" s="30"/>
      <c r="SYS23" s="30"/>
      <c r="SYT23" s="30"/>
      <c r="SYU23" s="30"/>
      <c r="SYV23" s="30"/>
      <c r="SYW23" s="30"/>
      <c r="SYX23" s="30"/>
      <c r="SYY23" s="30"/>
      <c r="SYZ23" s="30"/>
      <c r="SZA23" s="30"/>
      <c r="SZB23" s="30"/>
      <c r="SZC23" s="30"/>
      <c r="SZD23" s="30"/>
      <c r="SZE23" s="30"/>
      <c r="SZF23" s="30"/>
      <c r="SZG23" s="30"/>
      <c r="SZH23" s="30"/>
      <c r="SZI23" s="30"/>
      <c r="SZJ23" s="30"/>
      <c r="SZK23" s="30"/>
      <c r="SZL23" s="30"/>
      <c r="SZM23" s="30"/>
      <c r="SZN23" s="30"/>
      <c r="SZO23" s="30"/>
      <c r="SZP23" s="30"/>
      <c r="SZQ23" s="30"/>
      <c r="SZR23" s="30"/>
      <c r="SZS23" s="30"/>
      <c r="SZT23" s="30"/>
      <c r="SZU23" s="30"/>
      <c r="SZV23" s="30"/>
      <c r="SZW23" s="30"/>
      <c r="SZX23" s="30"/>
      <c r="SZY23" s="30"/>
      <c r="SZZ23" s="30"/>
      <c r="TAA23" s="30"/>
      <c r="TAB23" s="30"/>
      <c r="TAC23" s="30"/>
      <c r="TAD23" s="30"/>
      <c r="TAE23" s="30"/>
      <c r="TAF23" s="30"/>
      <c r="TAG23" s="30"/>
      <c r="TAH23" s="30"/>
      <c r="TAI23" s="30"/>
      <c r="TAJ23" s="30"/>
      <c r="TAK23" s="30"/>
      <c r="TAL23" s="30"/>
      <c r="TAM23" s="30"/>
      <c r="TAN23" s="30"/>
      <c r="TAO23" s="30"/>
      <c r="TAP23" s="30"/>
      <c r="TAQ23" s="30"/>
      <c r="TAR23" s="30"/>
      <c r="TAS23" s="30"/>
      <c r="TAT23" s="30"/>
      <c r="TAU23" s="30"/>
      <c r="TAV23" s="30"/>
      <c r="TAW23" s="30"/>
      <c r="TAX23" s="30"/>
      <c r="TAY23" s="30"/>
      <c r="TAZ23" s="30"/>
      <c r="TBA23" s="30"/>
      <c r="TBB23" s="30"/>
      <c r="TBC23" s="30"/>
      <c r="TBD23" s="30"/>
      <c r="TBE23" s="30"/>
      <c r="TBF23" s="30"/>
      <c r="TBG23" s="30"/>
      <c r="TBH23" s="30"/>
      <c r="TBI23" s="30"/>
      <c r="TBJ23" s="30"/>
      <c r="TBK23" s="30"/>
      <c r="TBL23" s="30"/>
      <c r="TBM23" s="30"/>
      <c r="TBN23" s="30"/>
      <c r="TBO23" s="30"/>
      <c r="TBP23" s="30"/>
      <c r="TBQ23" s="30"/>
      <c r="TBR23" s="30"/>
      <c r="TBS23" s="30"/>
      <c r="TBT23" s="30"/>
      <c r="TBU23" s="30"/>
      <c r="TBV23" s="30"/>
      <c r="TBW23" s="30"/>
      <c r="TBX23" s="30"/>
      <c r="TBY23" s="30"/>
      <c r="TBZ23" s="30"/>
      <c r="TCA23" s="30"/>
      <c r="TCB23" s="30"/>
      <c r="TCC23" s="30"/>
      <c r="TCD23" s="30"/>
      <c r="TCE23" s="30"/>
      <c r="TCF23" s="30"/>
      <c r="TCG23" s="30"/>
      <c r="TCH23" s="30"/>
      <c r="TCI23" s="30"/>
      <c r="TCJ23" s="30"/>
      <c r="TCK23" s="30"/>
      <c r="TCL23" s="30"/>
      <c r="TCM23" s="30"/>
      <c r="TCN23" s="30"/>
      <c r="TCO23" s="30"/>
      <c r="TCP23" s="30"/>
      <c r="TCQ23" s="30"/>
      <c r="TCR23" s="30"/>
      <c r="TCS23" s="30"/>
      <c r="TCT23" s="30"/>
      <c r="TCU23" s="30"/>
      <c r="TCV23" s="30"/>
      <c r="TCW23" s="30"/>
      <c r="TCX23" s="30"/>
      <c r="TCY23" s="30"/>
      <c r="TCZ23" s="30"/>
      <c r="TDA23" s="30"/>
      <c r="TDB23" s="30"/>
      <c r="TDC23" s="30"/>
      <c r="TDD23" s="30"/>
      <c r="TDE23" s="30"/>
      <c r="TDF23" s="30"/>
      <c r="TDG23" s="30"/>
      <c r="TDH23" s="30"/>
      <c r="TDI23" s="30"/>
      <c r="TDJ23" s="30"/>
      <c r="TDK23" s="30"/>
      <c r="TDL23" s="30"/>
      <c r="TDM23" s="30"/>
      <c r="TDN23" s="30"/>
      <c r="TDO23" s="30"/>
      <c r="TDP23" s="30"/>
      <c r="TDQ23" s="30"/>
      <c r="TDR23" s="30"/>
      <c r="TDS23" s="30"/>
      <c r="TDT23" s="30"/>
      <c r="TDU23" s="30"/>
      <c r="TDV23" s="30"/>
      <c r="TDW23" s="30"/>
      <c r="TDX23" s="30"/>
      <c r="TDY23" s="30"/>
      <c r="TDZ23" s="30"/>
      <c r="TEA23" s="30"/>
      <c r="TEB23" s="30"/>
      <c r="TEC23" s="30"/>
      <c r="TED23" s="30"/>
      <c r="TEE23" s="30"/>
      <c r="TEF23" s="30"/>
      <c r="TEG23" s="30"/>
      <c r="TEH23" s="30"/>
      <c r="TEI23" s="30"/>
      <c r="TEJ23" s="30"/>
      <c r="TEK23" s="30"/>
      <c r="TEL23" s="30"/>
      <c r="TEM23" s="30"/>
      <c r="TEN23" s="30"/>
      <c r="TEO23" s="30"/>
      <c r="TEP23" s="30"/>
      <c r="TEQ23" s="30"/>
      <c r="TER23" s="30"/>
      <c r="TES23" s="30"/>
      <c r="TET23" s="30"/>
      <c r="TEU23" s="30"/>
      <c r="TEV23" s="30"/>
      <c r="TEW23" s="30"/>
      <c r="TEX23" s="30"/>
      <c r="TEY23" s="30"/>
      <c r="TEZ23" s="30"/>
      <c r="TFA23" s="30"/>
      <c r="TFB23" s="30"/>
      <c r="TFC23" s="30"/>
      <c r="TFD23" s="30"/>
      <c r="TFE23" s="30"/>
      <c r="TFF23" s="30"/>
      <c r="TFG23" s="30"/>
      <c r="TFH23" s="30"/>
      <c r="TFI23" s="30"/>
      <c r="TFJ23" s="30"/>
      <c r="TFK23" s="30"/>
      <c r="TFL23" s="30"/>
      <c r="TFM23" s="30"/>
      <c r="TFN23" s="30"/>
      <c r="TFO23" s="30"/>
      <c r="TFP23" s="30"/>
      <c r="TFQ23" s="30"/>
      <c r="TFR23" s="30"/>
      <c r="TFS23" s="30"/>
      <c r="TFT23" s="30"/>
      <c r="TFU23" s="30"/>
      <c r="TFV23" s="30"/>
      <c r="TFW23" s="30"/>
      <c r="TFX23" s="30"/>
      <c r="TFY23" s="30"/>
      <c r="TFZ23" s="30"/>
      <c r="TGA23" s="30"/>
      <c r="TGB23" s="30"/>
      <c r="TGC23" s="30"/>
      <c r="TGD23" s="30"/>
      <c r="TGE23" s="30"/>
      <c r="TGF23" s="30"/>
      <c r="TGG23" s="30"/>
      <c r="TGH23" s="30"/>
      <c r="TGI23" s="30"/>
      <c r="TGJ23" s="30"/>
      <c r="TGK23" s="30"/>
      <c r="TGL23" s="30"/>
      <c r="TGM23" s="30"/>
      <c r="TGN23" s="30"/>
      <c r="TGO23" s="30"/>
      <c r="TGP23" s="30"/>
      <c r="TGQ23" s="30"/>
      <c r="TGR23" s="30"/>
      <c r="TGS23" s="30"/>
      <c r="TGT23" s="30"/>
      <c r="TGU23" s="30"/>
      <c r="TGV23" s="30"/>
      <c r="TGW23" s="30"/>
      <c r="TGX23" s="30"/>
      <c r="TGY23" s="30"/>
      <c r="TGZ23" s="30"/>
      <c r="THA23" s="30"/>
      <c r="THB23" s="30"/>
      <c r="THC23" s="30"/>
      <c r="THD23" s="30"/>
      <c r="THE23" s="30"/>
      <c r="THF23" s="30"/>
      <c r="THG23" s="30"/>
      <c r="THH23" s="30"/>
      <c r="THI23" s="30"/>
      <c r="THJ23" s="30"/>
      <c r="THK23" s="30"/>
      <c r="THL23" s="30"/>
      <c r="THM23" s="30"/>
      <c r="THN23" s="30"/>
      <c r="THO23" s="30"/>
      <c r="THP23" s="30"/>
      <c r="THQ23" s="30"/>
      <c r="THR23" s="30"/>
      <c r="THS23" s="30"/>
      <c r="THT23" s="30"/>
      <c r="THU23" s="30"/>
      <c r="THV23" s="30"/>
      <c r="THW23" s="30"/>
      <c r="THX23" s="30"/>
      <c r="THY23" s="30"/>
      <c r="THZ23" s="30"/>
      <c r="TIA23" s="30"/>
      <c r="TIB23" s="30"/>
      <c r="TIC23" s="30"/>
      <c r="TID23" s="30"/>
      <c r="TIE23" s="30"/>
      <c r="TIF23" s="30"/>
      <c r="TIG23" s="30"/>
      <c r="TIH23" s="30"/>
      <c r="TII23" s="30"/>
      <c r="TIJ23" s="30"/>
      <c r="TIK23" s="30"/>
      <c r="TIL23" s="30"/>
      <c r="TIM23" s="30"/>
      <c r="TIN23" s="30"/>
      <c r="TIO23" s="30"/>
      <c r="TIP23" s="30"/>
      <c r="TIQ23" s="30"/>
      <c r="TIR23" s="30"/>
      <c r="TIS23" s="30"/>
      <c r="TIT23" s="30"/>
      <c r="TIU23" s="30"/>
      <c r="TIV23" s="30"/>
      <c r="TIW23" s="30"/>
      <c r="TIX23" s="30"/>
      <c r="TIY23" s="30"/>
      <c r="TIZ23" s="30"/>
      <c r="TJA23" s="30"/>
      <c r="TJB23" s="30"/>
      <c r="TJC23" s="30"/>
      <c r="TJD23" s="30"/>
      <c r="TJE23" s="30"/>
      <c r="TJF23" s="30"/>
      <c r="TJG23" s="30"/>
      <c r="TJH23" s="30"/>
      <c r="TJI23" s="30"/>
      <c r="TJJ23" s="30"/>
      <c r="TJK23" s="30"/>
      <c r="TJL23" s="30"/>
      <c r="TJM23" s="30"/>
      <c r="TJN23" s="30"/>
      <c r="TJO23" s="30"/>
      <c r="TJP23" s="30"/>
      <c r="TJQ23" s="30"/>
      <c r="TJR23" s="30"/>
      <c r="TJS23" s="30"/>
      <c r="TJT23" s="30"/>
      <c r="TJU23" s="30"/>
      <c r="TJV23" s="30"/>
      <c r="TJW23" s="30"/>
      <c r="TJX23" s="30"/>
      <c r="TJY23" s="30"/>
      <c r="TJZ23" s="30"/>
      <c r="TKA23" s="30"/>
      <c r="TKB23" s="30"/>
      <c r="TKC23" s="30"/>
      <c r="TKD23" s="30"/>
      <c r="TKE23" s="30"/>
      <c r="TKF23" s="30"/>
      <c r="TKG23" s="30"/>
      <c r="TKH23" s="30"/>
      <c r="TKI23" s="30"/>
      <c r="TKJ23" s="30"/>
      <c r="TKK23" s="30"/>
      <c r="TKL23" s="30"/>
      <c r="TKM23" s="30"/>
      <c r="TKN23" s="30"/>
      <c r="TKO23" s="30"/>
      <c r="TKP23" s="30"/>
      <c r="TKQ23" s="30"/>
      <c r="TKR23" s="30"/>
      <c r="TKS23" s="30"/>
      <c r="TKT23" s="30"/>
      <c r="TKU23" s="30"/>
      <c r="TKV23" s="30"/>
      <c r="TKW23" s="30"/>
      <c r="TKX23" s="30"/>
      <c r="TKY23" s="30"/>
      <c r="TKZ23" s="30"/>
      <c r="TLA23" s="30"/>
      <c r="TLB23" s="30"/>
      <c r="TLC23" s="30"/>
      <c r="TLD23" s="30"/>
      <c r="TLE23" s="30"/>
      <c r="TLF23" s="30"/>
      <c r="TLG23" s="30"/>
      <c r="TLH23" s="30"/>
      <c r="TLI23" s="30"/>
      <c r="TLJ23" s="30"/>
      <c r="TLK23" s="30"/>
      <c r="TLL23" s="30"/>
      <c r="TLM23" s="30"/>
      <c r="TLN23" s="30"/>
      <c r="TLO23" s="30"/>
      <c r="TLP23" s="30"/>
      <c r="TLQ23" s="30"/>
      <c r="TLR23" s="30"/>
      <c r="TLS23" s="30"/>
      <c r="TLT23" s="30"/>
      <c r="TLU23" s="30"/>
      <c r="TLV23" s="30"/>
      <c r="TLW23" s="30"/>
      <c r="TLX23" s="30"/>
      <c r="TLY23" s="30"/>
      <c r="TLZ23" s="30"/>
      <c r="TMA23" s="30"/>
      <c r="TMB23" s="30"/>
      <c r="TMC23" s="30"/>
      <c r="TMD23" s="30"/>
      <c r="TME23" s="30"/>
      <c r="TMF23" s="30"/>
      <c r="TMG23" s="30"/>
      <c r="TMH23" s="30"/>
      <c r="TMI23" s="30"/>
      <c r="TMJ23" s="30"/>
      <c r="TMK23" s="30"/>
      <c r="TML23" s="30"/>
      <c r="TMM23" s="30"/>
      <c r="TMN23" s="30"/>
      <c r="TMO23" s="30"/>
      <c r="TMP23" s="30"/>
      <c r="TMQ23" s="30"/>
      <c r="TMR23" s="30"/>
      <c r="TMS23" s="30"/>
      <c r="TMT23" s="30"/>
      <c r="TMU23" s="30"/>
      <c r="TMV23" s="30"/>
      <c r="TMW23" s="30"/>
      <c r="TMX23" s="30"/>
      <c r="TMY23" s="30"/>
      <c r="TMZ23" s="30"/>
      <c r="TNA23" s="30"/>
      <c r="TNB23" s="30"/>
      <c r="TNC23" s="30"/>
      <c r="TND23" s="30"/>
      <c r="TNE23" s="30"/>
      <c r="TNF23" s="30"/>
      <c r="TNG23" s="30"/>
      <c r="TNH23" s="30"/>
      <c r="TNI23" s="30"/>
      <c r="TNJ23" s="30"/>
      <c r="TNK23" s="30"/>
      <c r="TNL23" s="30"/>
      <c r="TNM23" s="30"/>
      <c r="TNN23" s="30"/>
      <c r="TNO23" s="30"/>
      <c r="TNP23" s="30"/>
      <c r="TNQ23" s="30"/>
      <c r="TNR23" s="30"/>
      <c r="TNS23" s="30"/>
      <c r="TNT23" s="30"/>
      <c r="TNU23" s="30"/>
      <c r="TNV23" s="30"/>
      <c r="TNW23" s="30"/>
      <c r="TNX23" s="30"/>
      <c r="TNY23" s="30"/>
      <c r="TNZ23" s="30"/>
      <c r="TOA23" s="30"/>
      <c r="TOB23" s="30"/>
      <c r="TOC23" s="30"/>
      <c r="TOD23" s="30"/>
      <c r="TOE23" s="30"/>
      <c r="TOF23" s="30"/>
      <c r="TOG23" s="30"/>
      <c r="TOH23" s="30"/>
      <c r="TOI23" s="30"/>
      <c r="TOJ23" s="30"/>
      <c r="TOK23" s="30"/>
      <c r="TOL23" s="30"/>
      <c r="TOM23" s="30"/>
      <c r="TON23" s="30"/>
      <c r="TOO23" s="30"/>
      <c r="TOP23" s="30"/>
      <c r="TOQ23" s="30"/>
      <c r="TOR23" s="30"/>
      <c r="TOS23" s="30"/>
      <c r="TOT23" s="30"/>
      <c r="TOU23" s="30"/>
      <c r="TOV23" s="30"/>
      <c r="TOW23" s="30"/>
      <c r="TOX23" s="30"/>
      <c r="TOY23" s="30"/>
      <c r="TOZ23" s="30"/>
      <c r="TPA23" s="30"/>
      <c r="TPB23" s="30"/>
      <c r="TPC23" s="30"/>
      <c r="TPD23" s="30"/>
      <c r="TPE23" s="30"/>
      <c r="TPF23" s="30"/>
      <c r="TPG23" s="30"/>
      <c r="TPH23" s="30"/>
      <c r="TPI23" s="30"/>
      <c r="TPJ23" s="30"/>
      <c r="TPK23" s="30"/>
      <c r="TPL23" s="30"/>
      <c r="TPM23" s="30"/>
      <c r="TPN23" s="30"/>
      <c r="TPO23" s="30"/>
      <c r="TPP23" s="30"/>
      <c r="TPQ23" s="30"/>
      <c r="TPR23" s="30"/>
      <c r="TPS23" s="30"/>
      <c r="TPT23" s="30"/>
      <c r="TPU23" s="30"/>
      <c r="TPV23" s="30"/>
      <c r="TPW23" s="30"/>
      <c r="TPX23" s="30"/>
      <c r="TPY23" s="30"/>
      <c r="TPZ23" s="30"/>
      <c r="TQA23" s="30"/>
      <c r="TQB23" s="30"/>
      <c r="TQC23" s="30"/>
      <c r="TQD23" s="30"/>
      <c r="TQE23" s="30"/>
      <c r="TQF23" s="30"/>
      <c r="TQG23" s="30"/>
      <c r="TQH23" s="30"/>
      <c r="TQI23" s="30"/>
      <c r="TQJ23" s="30"/>
      <c r="TQK23" s="30"/>
      <c r="TQL23" s="30"/>
      <c r="TQM23" s="30"/>
      <c r="TQN23" s="30"/>
      <c r="TQO23" s="30"/>
      <c r="TQP23" s="30"/>
      <c r="TQQ23" s="30"/>
      <c r="TQR23" s="30"/>
      <c r="TQS23" s="30"/>
      <c r="TQT23" s="30"/>
      <c r="TQU23" s="30"/>
      <c r="TQV23" s="30"/>
      <c r="TQW23" s="30"/>
      <c r="TQX23" s="30"/>
      <c r="TQY23" s="30"/>
      <c r="TQZ23" s="30"/>
      <c r="TRA23" s="30"/>
      <c r="TRB23" s="30"/>
      <c r="TRC23" s="30"/>
      <c r="TRD23" s="30"/>
      <c r="TRE23" s="30"/>
      <c r="TRF23" s="30"/>
      <c r="TRG23" s="30"/>
      <c r="TRH23" s="30"/>
      <c r="TRI23" s="30"/>
      <c r="TRJ23" s="30"/>
      <c r="TRK23" s="30"/>
      <c r="TRL23" s="30"/>
      <c r="TRM23" s="30"/>
      <c r="TRN23" s="30"/>
      <c r="TRO23" s="30"/>
      <c r="TRP23" s="30"/>
      <c r="TRQ23" s="30"/>
      <c r="TRR23" s="30"/>
      <c r="TRS23" s="30"/>
      <c r="TRT23" s="30"/>
      <c r="TRU23" s="30"/>
      <c r="TRV23" s="30"/>
      <c r="TRW23" s="30"/>
      <c r="TRX23" s="30"/>
      <c r="TRY23" s="30"/>
      <c r="TRZ23" s="30"/>
      <c r="TSA23" s="30"/>
      <c r="TSB23" s="30"/>
      <c r="TSC23" s="30"/>
      <c r="TSD23" s="30"/>
      <c r="TSE23" s="30"/>
      <c r="TSF23" s="30"/>
      <c r="TSG23" s="30"/>
      <c r="TSH23" s="30"/>
      <c r="TSI23" s="30"/>
      <c r="TSJ23" s="30"/>
      <c r="TSK23" s="30"/>
      <c r="TSL23" s="30"/>
      <c r="TSM23" s="30"/>
      <c r="TSN23" s="30"/>
      <c r="TSO23" s="30"/>
      <c r="TSP23" s="30"/>
      <c r="TSQ23" s="30"/>
      <c r="TSR23" s="30"/>
      <c r="TSS23" s="30"/>
      <c r="TST23" s="30"/>
      <c r="TSU23" s="30"/>
      <c r="TSV23" s="30"/>
      <c r="TSW23" s="30"/>
      <c r="TSX23" s="30"/>
      <c r="TSY23" s="30"/>
      <c r="TSZ23" s="30"/>
      <c r="TTA23" s="30"/>
      <c r="TTB23" s="30"/>
      <c r="TTC23" s="30"/>
      <c r="TTD23" s="30"/>
      <c r="TTE23" s="30"/>
      <c r="TTF23" s="30"/>
      <c r="TTG23" s="30"/>
      <c r="TTH23" s="30"/>
      <c r="TTI23" s="30"/>
      <c r="TTJ23" s="30"/>
      <c r="TTK23" s="30"/>
      <c r="TTL23" s="30"/>
      <c r="TTM23" s="30"/>
      <c r="TTN23" s="30"/>
      <c r="TTO23" s="30"/>
      <c r="TTP23" s="30"/>
      <c r="TTQ23" s="30"/>
      <c r="TTR23" s="30"/>
      <c r="TTS23" s="30"/>
      <c r="TTT23" s="30"/>
      <c r="TTU23" s="30"/>
      <c r="TTV23" s="30"/>
      <c r="TTW23" s="30"/>
      <c r="TTX23" s="30"/>
      <c r="TTY23" s="30"/>
      <c r="TTZ23" s="30"/>
      <c r="TUA23" s="30"/>
      <c r="TUB23" s="30"/>
      <c r="TUC23" s="30"/>
      <c r="TUD23" s="30"/>
      <c r="TUE23" s="30"/>
      <c r="TUF23" s="30"/>
      <c r="TUG23" s="30"/>
      <c r="TUH23" s="30"/>
      <c r="TUI23" s="30"/>
      <c r="TUJ23" s="30"/>
      <c r="TUK23" s="30"/>
      <c r="TUL23" s="30"/>
      <c r="TUM23" s="30"/>
      <c r="TUN23" s="30"/>
      <c r="TUO23" s="30"/>
      <c r="TUP23" s="30"/>
      <c r="TUQ23" s="30"/>
      <c r="TUR23" s="30"/>
      <c r="TUS23" s="30"/>
      <c r="TUT23" s="30"/>
      <c r="TUU23" s="30"/>
      <c r="TUV23" s="30"/>
      <c r="TUW23" s="30"/>
      <c r="TUX23" s="30"/>
      <c r="TUY23" s="30"/>
      <c r="TUZ23" s="30"/>
      <c r="TVA23" s="30"/>
      <c r="TVB23" s="30"/>
      <c r="TVC23" s="30"/>
      <c r="TVD23" s="30"/>
      <c r="TVE23" s="30"/>
      <c r="TVF23" s="30"/>
      <c r="TVG23" s="30"/>
      <c r="TVH23" s="30"/>
      <c r="TVI23" s="30"/>
      <c r="TVJ23" s="30"/>
      <c r="TVK23" s="30"/>
      <c r="TVL23" s="30"/>
      <c r="TVM23" s="30"/>
      <c r="TVN23" s="30"/>
      <c r="TVO23" s="30"/>
      <c r="TVP23" s="30"/>
      <c r="TVQ23" s="30"/>
      <c r="TVR23" s="30"/>
      <c r="TVS23" s="30"/>
      <c r="TVT23" s="30"/>
      <c r="TVU23" s="30"/>
      <c r="TVV23" s="30"/>
      <c r="TVW23" s="30"/>
      <c r="TVX23" s="30"/>
      <c r="TVY23" s="30"/>
      <c r="TVZ23" s="30"/>
      <c r="TWA23" s="30"/>
      <c r="TWB23" s="30"/>
      <c r="TWC23" s="30"/>
      <c r="TWD23" s="30"/>
      <c r="TWE23" s="30"/>
      <c r="TWF23" s="30"/>
      <c r="TWG23" s="30"/>
      <c r="TWH23" s="30"/>
      <c r="TWI23" s="30"/>
      <c r="TWJ23" s="30"/>
      <c r="TWK23" s="30"/>
      <c r="TWL23" s="30"/>
      <c r="TWM23" s="30"/>
      <c r="TWN23" s="30"/>
      <c r="TWO23" s="30"/>
      <c r="TWP23" s="30"/>
      <c r="TWQ23" s="30"/>
      <c r="TWR23" s="30"/>
      <c r="TWS23" s="30"/>
      <c r="TWT23" s="30"/>
      <c r="TWU23" s="30"/>
      <c r="TWV23" s="30"/>
      <c r="TWW23" s="30"/>
      <c r="TWX23" s="30"/>
      <c r="TWY23" s="30"/>
      <c r="TWZ23" s="30"/>
      <c r="TXA23" s="30"/>
      <c r="TXB23" s="30"/>
      <c r="TXC23" s="30"/>
      <c r="TXD23" s="30"/>
      <c r="TXE23" s="30"/>
      <c r="TXF23" s="30"/>
      <c r="TXG23" s="30"/>
      <c r="TXH23" s="30"/>
      <c r="TXI23" s="30"/>
      <c r="TXJ23" s="30"/>
      <c r="TXK23" s="30"/>
      <c r="TXL23" s="30"/>
      <c r="TXM23" s="30"/>
      <c r="TXN23" s="30"/>
      <c r="TXO23" s="30"/>
      <c r="TXP23" s="30"/>
      <c r="TXQ23" s="30"/>
      <c r="TXR23" s="30"/>
      <c r="TXS23" s="30"/>
      <c r="TXT23" s="30"/>
      <c r="TXU23" s="30"/>
      <c r="TXV23" s="30"/>
      <c r="TXW23" s="30"/>
      <c r="TXX23" s="30"/>
      <c r="TXY23" s="30"/>
      <c r="TXZ23" s="30"/>
      <c r="TYA23" s="30"/>
      <c r="TYB23" s="30"/>
      <c r="TYC23" s="30"/>
      <c r="TYD23" s="30"/>
      <c r="TYE23" s="30"/>
      <c r="TYF23" s="30"/>
      <c r="TYG23" s="30"/>
      <c r="TYH23" s="30"/>
      <c r="TYI23" s="30"/>
      <c r="TYJ23" s="30"/>
      <c r="TYK23" s="30"/>
      <c r="TYL23" s="30"/>
      <c r="TYM23" s="30"/>
      <c r="TYN23" s="30"/>
      <c r="TYO23" s="30"/>
      <c r="TYP23" s="30"/>
      <c r="TYQ23" s="30"/>
      <c r="TYR23" s="30"/>
      <c r="TYS23" s="30"/>
      <c r="TYT23" s="30"/>
      <c r="TYU23" s="30"/>
      <c r="TYV23" s="30"/>
      <c r="TYW23" s="30"/>
      <c r="TYX23" s="30"/>
      <c r="TYY23" s="30"/>
      <c r="TYZ23" s="30"/>
      <c r="TZA23" s="30"/>
      <c r="TZB23" s="30"/>
      <c r="TZC23" s="30"/>
      <c r="TZD23" s="30"/>
      <c r="TZE23" s="30"/>
      <c r="TZF23" s="30"/>
      <c r="TZG23" s="30"/>
      <c r="TZH23" s="30"/>
      <c r="TZI23" s="30"/>
      <c r="TZJ23" s="30"/>
      <c r="TZK23" s="30"/>
      <c r="TZL23" s="30"/>
      <c r="TZM23" s="30"/>
      <c r="TZN23" s="30"/>
      <c r="TZO23" s="30"/>
      <c r="TZP23" s="30"/>
      <c r="TZQ23" s="30"/>
      <c r="TZR23" s="30"/>
      <c r="TZS23" s="30"/>
      <c r="TZT23" s="30"/>
      <c r="TZU23" s="30"/>
      <c r="TZV23" s="30"/>
      <c r="TZW23" s="30"/>
      <c r="TZX23" s="30"/>
      <c r="TZY23" s="30"/>
      <c r="TZZ23" s="30"/>
      <c r="UAA23" s="30"/>
      <c r="UAB23" s="30"/>
      <c r="UAC23" s="30"/>
      <c r="UAD23" s="30"/>
      <c r="UAE23" s="30"/>
      <c r="UAF23" s="30"/>
      <c r="UAG23" s="30"/>
      <c r="UAH23" s="30"/>
      <c r="UAI23" s="30"/>
      <c r="UAJ23" s="30"/>
      <c r="UAK23" s="30"/>
      <c r="UAL23" s="30"/>
      <c r="UAM23" s="30"/>
      <c r="UAN23" s="30"/>
      <c r="UAO23" s="30"/>
      <c r="UAP23" s="30"/>
      <c r="UAQ23" s="30"/>
      <c r="UAR23" s="30"/>
      <c r="UAS23" s="30"/>
      <c r="UAT23" s="30"/>
      <c r="UAU23" s="30"/>
      <c r="UAV23" s="30"/>
      <c r="UAW23" s="30"/>
      <c r="UAX23" s="30"/>
      <c r="UAY23" s="30"/>
      <c r="UAZ23" s="30"/>
      <c r="UBA23" s="30"/>
      <c r="UBB23" s="30"/>
      <c r="UBC23" s="30"/>
      <c r="UBD23" s="30"/>
      <c r="UBE23" s="30"/>
      <c r="UBF23" s="30"/>
      <c r="UBG23" s="30"/>
      <c r="UBH23" s="30"/>
      <c r="UBI23" s="30"/>
      <c r="UBJ23" s="30"/>
      <c r="UBK23" s="30"/>
      <c r="UBL23" s="30"/>
      <c r="UBM23" s="30"/>
      <c r="UBN23" s="30"/>
      <c r="UBO23" s="30"/>
      <c r="UBP23" s="30"/>
      <c r="UBQ23" s="30"/>
      <c r="UBR23" s="30"/>
      <c r="UBS23" s="30"/>
      <c r="UBT23" s="30"/>
      <c r="UBU23" s="30"/>
      <c r="UBV23" s="30"/>
      <c r="UBW23" s="30"/>
      <c r="UBX23" s="30"/>
      <c r="UBY23" s="30"/>
      <c r="UBZ23" s="30"/>
      <c r="UCA23" s="30"/>
      <c r="UCB23" s="30"/>
      <c r="UCC23" s="30"/>
      <c r="UCD23" s="30"/>
      <c r="UCE23" s="30"/>
      <c r="UCF23" s="30"/>
      <c r="UCG23" s="30"/>
      <c r="UCH23" s="30"/>
      <c r="UCI23" s="30"/>
      <c r="UCJ23" s="30"/>
      <c r="UCK23" s="30"/>
      <c r="UCL23" s="30"/>
      <c r="UCM23" s="30"/>
      <c r="UCN23" s="30"/>
      <c r="UCO23" s="30"/>
      <c r="UCP23" s="30"/>
      <c r="UCQ23" s="30"/>
      <c r="UCR23" s="30"/>
      <c r="UCS23" s="30"/>
      <c r="UCT23" s="30"/>
      <c r="UCU23" s="30"/>
      <c r="UCV23" s="30"/>
      <c r="UCW23" s="30"/>
      <c r="UCX23" s="30"/>
      <c r="UCY23" s="30"/>
      <c r="UCZ23" s="30"/>
      <c r="UDA23" s="30"/>
      <c r="UDB23" s="30"/>
      <c r="UDC23" s="30"/>
      <c r="UDD23" s="30"/>
      <c r="UDE23" s="30"/>
      <c r="UDF23" s="30"/>
      <c r="UDG23" s="30"/>
      <c r="UDH23" s="30"/>
      <c r="UDI23" s="30"/>
      <c r="UDJ23" s="30"/>
      <c r="UDK23" s="30"/>
      <c r="UDL23" s="30"/>
      <c r="UDM23" s="30"/>
      <c r="UDN23" s="30"/>
      <c r="UDO23" s="30"/>
      <c r="UDP23" s="30"/>
      <c r="UDQ23" s="30"/>
      <c r="UDR23" s="30"/>
      <c r="UDS23" s="30"/>
      <c r="UDT23" s="30"/>
      <c r="UDU23" s="30"/>
      <c r="UDV23" s="30"/>
      <c r="UDW23" s="30"/>
      <c r="UDX23" s="30"/>
      <c r="UDY23" s="30"/>
      <c r="UDZ23" s="30"/>
      <c r="UEA23" s="30"/>
      <c r="UEB23" s="30"/>
      <c r="UEC23" s="30"/>
      <c r="UED23" s="30"/>
      <c r="UEE23" s="30"/>
      <c r="UEF23" s="30"/>
      <c r="UEG23" s="30"/>
      <c r="UEH23" s="30"/>
      <c r="UEI23" s="30"/>
      <c r="UEJ23" s="30"/>
      <c r="UEK23" s="30"/>
      <c r="UEL23" s="30"/>
      <c r="UEM23" s="30"/>
      <c r="UEN23" s="30"/>
      <c r="UEO23" s="30"/>
      <c r="UEP23" s="30"/>
      <c r="UEQ23" s="30"/>
      <c r="UER23" s="30"/>
      <c r="UES23" s="30"/>
      <c r="UET23" s="30"/>
      <c r="UEU23" s="30"/>
      <c r="UEV23" s="30"/>
      <c r="UEW23" s="30"/>
      <c r="UEX23" s="30"/>
      <c r="UEY23" s="30"/>
      <c r="UEZ23" s="30"/>
      <c r="UFA23" s="30"/>
      <c r="UFB23" s="30"/>
      <c r="UFC23" s="30"/>
      <c r="UFD23" s="30"/>
      <c r="UFE23" s="30"/>
      <c r="UFF23" s="30"/>
      <c r="UFG23" s="30"/>
      <c r="UFH23" s="30"/>
      <c r="UFI23" s="30"/>
      <c r="UFJ23" s="30"/>
      <c r="UFK23" s="30"/>
      <c r="UFL23" s="30"/>
      <c r="UFM23" s="30"/>
      <c r="UFN23" s="30"/>
      <c r="UFO23" s="30"/>
      <c r="UFP23" s="30"/>
      <c r="UFQ23" s="30"/>
      <c r="UFR23" s="30"/>
      <c r="UFS23" s="30"/>
      <c r="UFT23" s="30"/>
      <c r="UFU23" s="30"/>
      <c r="UFV23" s="30"/>
      <c r="UFW23" s="30"/>
      <c r="UFX23" s="30"/>
      <c r="UFY23" s="30"/>
      <c r="UFZ23" s="30"/>
      <c r="UGA23" s="30"/>
      <c r="UGB23" s="30"/>
      <c r="UGC23" s="30"/>
      <c r="UGD23" s="30"/>
      <c r="UGE23" s="30"/>
      <c r="UGF23" s="30"/>
      <c r="UGG23" s="30"/>
      <c r="UGH23" s="30"/>
      <c r="UGI23" s="30"/>
      <c r="UGJ23" s="30"/>
      <c r="UGK23" s="30"/>
      <c r="UGL23" s="30"/>
      <c r="UGM23" s="30"/>
      <c r="UGN23" s="30"/>
      <c r="UGO23" s="30"/>
      <c r="UGP23" s="30"/>
      <c r="UGQ23" s="30"/>
      <c r="UGR23" s="30"/>
      <c r="UGS23" s="30"/>
      <c r="UGT23" s="30"/>
      <c r="UGU23" s="30"/>
      <c r="UGV23" s="30"/>
      <c r="UGW23" s="30"/>
      <c r="UGX23" s="30"/>
      <c r="UGY23" s="30"/>
      <c r="UGZ23" s="30"/>
      <c r="UHA23" s="30"/>
      <c r="UHB23" s="30"/>
      <c r="UHC23" s="30"/>
      <c r="UHD23" s="30"/>
      <c r="UHE23" s="30"/>
      <c r="UHF23" s="30"/>
      <c r="UHG23" s="30"/>
      <c r="UHH23" s="30"/>
      <c r="UHI23" s="30"/>
      <c r="UHJ23" s="30"/>
      <c r="UHK23" s="30"/>
      <c r="UHL23" s="30"/>
      <c r="UHM23" s="30"/>
      <c r="UHN23" s="30"/>
      <c r="UHO23" s="30"/>
      <c r="UHP23" s="30"/>
      <c r="UHQ23" s="30"/>
      <c r="UHR23" s="30"/>
      <c r="UHS23" s="30"/>
      <c r="UHT23" s="30"/>
      <c r="UHU23" s="30"/>
      <c r="UHV23" s="30"/>
      <c r="UHW23" s="30"/>
      <c r="UHX23" s="30"/>
      <c r="UHY23" s="30"/>
      <c r="UHZ23" s="30"/>
      <c r="UIA23" s="30"/>
      <c r="UIB23" s="30"/>
      <c r="UIC23" s="30"/>
      <c r="UID23" s="30"/>
      <c r="UIE23" s="30"/>
      <c r="UIF23" s="30"/>
      <c r="UIG23" s="30"/>
      <c r="UIH23" s="30"/>
      <c r="UII23" s="30"/>
      <c r="UIJ23" s="30"/>
      <c r="UIK23" s="30"/>
      <c r="UIL23" s="30"/>
      <c r="UIM23" s="30"/>
      <c r="UIN23" s="30"/>
      <c r="UIO23" s="30"/>
      <c r="UIP23" s="30"/>
      <c r="UIQ23" s="30"/>
      <c r="UIR23" s="30"/>
      <c r="UIS23" s="30"/>
      <c r="UIT23" s="30"/>
      <c r="UIU23" s="30"/>
      <c r="UIV23" s="30"/>
      <c r="UIW23" s="30"/>
      <c r="UIX23" s="30"/>
      <c r="UIY23" s="30"/>
      <c r="UIZ23" s="30"/>
      <c r="UJA23" s="30"/>
      <c r="UJB23" s="30"/>
      <c r="UJC23" s="30"/>
      <c r="UJD23" s="30"/>
      <c r="UJE23" s="30"/>
      <c r="UJF23" s="30"/>
      <c r="UJG23" s="30"/>
      <c r="UJH23" s="30"/>
      <c r="UJI23" s="30"/>
      <c r="UJJ23" s="30"/>
      <c r="UJK23" s="30"/>
      <c r="UJL23" s="30"/>
      <c r="UJM23" s="30"/>
      <c r="UJN23" s="30"/>
      <c r="UJO23" s="30"/>
      <c r="UJP23" s="30"/>
      <c r="UJQ23" s="30"/>
      <c r="UJR23" s="30"/>
      <c r="UJS23" s="30"/>
      <c r="UJT23" s="30"/>
      <c r="UJU23" s="30"/>
      <c r="UJV23" s="30"/>
      <c r="UJW23" s="30"/>
      <c r="UJX23" s="30"/>
      <c r="UJY23" s="30"/>
      <c r="UJZ23" s="30"/>
      <c r="UKA23" s="30"/>
      <c r="UKB23" s="30"/>
      <c r="UKC23" s="30"/>
      <c r="UKD23" s="30"/>
      <c r="UKE23" s="30"/>
      <c r="UKF23" s="30"/>
      <c r="UKG23" s="30"/>
      <c r="UKH23" s="30"/>
      <c r="UKI23" s="30"/>
      <c r="UKJ23" s="30"/>
      <c r="UKK23" s="30"/>
      <c r="UKL23" s="30"/>
      <c r="UKM23" s="30"/>
      <c r="UKN23" s="30"/>
      <c r="UKO23" s="30"/>
      <c r="UKP23" s="30"/>
      <c r="UKQ23" s="30"/>
      <c r="UKR23" s="30"/>
      <c r="UKS23" s="30"/>
      <c r="UKT23" s="30"/>
      <c r="UKU23" s="30"/>
      <c r="UKV23" s="30"/>
      <c r="UKW23" s="30"/>
      <c r="UKX23" s="30"/>
      <c r="UKY23" s="30"/>
      <c r="UKZ23" s="30"/>
      <c r="ULA23" s="30"/>
      <c r="ULB23" s="30"/>
      <c r="ULC23" s="30"/>
      <c r="ULD23" s="30"/>
      <c r="ULE23" s="30"/>
      <c r="ULF23" s="30"/>
      <c r="ULG23" s="30"/>
      <c r="ULH23" s="30"/>
      <c r="ULI23" s="30"/>
      <c r="ULJ23" s="30"/>
      <c r="ULK23" s="30"/>
      <c r="ULL23" s="30"/>
      <c r="ULM23" s="30"/>
      <c r="ULN23" s="30"/>
      <c r="ULO23" s="30"/>
      <c r="ULP23" s="30"/>
      <c r="ULQ23" s="30"/>
      <c r="ULR23" s="30"/>
      <c r="ULS23" s="30"/>
      <c r="ULT23" s="30"/>
      <c r="ULU23" s="30"/>
      <c r="ULV23" s="30"/>
      <c r="ULW23" s="30"/>
      <c r="ULX23" s="30"/>
      <c r="ULY23" s="30"/>
      <c r="ULZ23" s="30"/>
      <c r="UMA23" s="30"/>
      <c r="UMB23" s="30"/>
      <c r="UMC23" s="30"/>
      <c r="UMD23" s="30"/>
      <c r="UME23" s="30"/>
      <c r="UMF23" s="30"/>
      <c r="UMG23" s="30"/>
      <c r="UMH23" s="30"/>
      <c r="UMI23" s="30"/>
      <c r="UMJ23" s="30"/>
      <c r="UMK23" s="30"/>
      <c r="UML23" s="30"/>
      <c r="UMM23" s="30"/>
      <c r="UMN23" s="30"/>
      <c r="UMO23" s="30"/>
      <c r="UMP23" s="30"/>
      <c r="UMQ23" s="30"/>
      <c r="UMR23" s="30"/>
      <c r="UMS23" s="30"/>
      <c r="UMT23" s="30"/>
      <c r="UMU23" s="30"/>
      <c r="UMV23" s="30"/>
      <c r="UMW23" s="30"/>
      <c r="UMX23" s="30"/>
      <c r="UMY23" s="30"/>
      <c r="UMZ23" s="30"/>
      <c r="UNA23" s="30"/>
      <c r="UNB23" s="30"/>
      <c r="UNC23" s="30"/>
      <c r="UND23" s="30"/>
      <c r="UNE23" s="30"/>
      <c r="UNF23" s="30"/>
      <c r="UNG23" s="30"/>
      <c r="UNH23" s="30"/>
      <c r="UNI23" s="30"/>
      <c r="UNJ23" s="30"/>
      <c r="UNK23" s="30"/>
      <c r="UNL23" s="30"/>
      <c r="UNM23" s="30"/>
      <c r="UNN23" s="30"/>
      <c r="UNO23" s="30"/>
      <c r="UNP23" s="30"/>
      <c r="UNQ23" s="30"/>
      <c r="UNR23" s="30"/>
      <c r="UNS23" s="30"/>
      <c r="UNT23" s="30"/>
      <c r="UNU23" s="30"/>
      <c r="UNV23" s="30"/>
      <c r="UNW23" s="30"/>
      <c r="UNX23" s="30"/>
      <c r="UNY23" s="30"/>
      <c r="UNZ23" s="30"/>
      <c r="UOA23" s="30"/>
      <c r="UOB23" s="30"/>
      <c r="UOC23" s="30"/>
      <c r="UOD23" s="30"/>
      <c r="UOE23" s="30"/>
      <c r="UOF23" s="30"/>
      <c r="UOG23" s="30"/>
      <c r="UOH23" s="30"/>
      <c r="UOI23" s="30"/>
      <c r="UOJ23" s="30"/>
      <c r="UOK23" s="30"/>
      <c r="UOL23" s="30"/>
      <c r="UOM23" s="30"/>
      <c r="UON23" s="30"/>
      <c r="UOO23" s="30"/>
      <c r="UOP23" s="30"/>
      <c r="UOQ23" s="30"/>
      <c r="UOR23" s="30"/>
      <c r="UOS23" s="30"/>
      <c r="UOT23" s="30"/>
      <c r="UOU23" s="30"/>
      <c r="UOV23" s="30"/>
      <c r="UOW23" s="30"/>
      <c r="UOX23" s="30"/>
      <c r="UOY23" s="30"/>
      <c r="UOZ23" s="30"/>
      <c r="UPA23" s="30"/>
      <c r="UPB23" s="30"/>
      <c r="UPC23" s="30"/>
      <c r="UPD23" s="30"/>
      <c r="UPE23" s="30"/>
      <c r="UPF23" s="30"/>
      <c r="UPG23" s="30"/>
      <c r="UPH23" s="30"/>
      <c r="UPI23" s="30"/>
      <c r="UPJ23" s="30"/>
      <c r="UPK23" s="30"/>
      <c r="UPL23" s="30"/>
      <c r="UPM23" s="30"/>
      <c r="UPN23" s="30"/>
      <c r="UPO23" s="30"/>
      <c r="UPP23" s="30"/>
      <c r="UPQ23" s="30"/>
      <c r="UPR23" s="30"/>
      <c r="UPS23" s="30"/>
      <c r="UPT23" s="30"/>
      <c r="UPU23" s="30"/>
      <c r="UPV23" s="30"/>
      <c r="UPW23" s="30"/>
      <c r="UPX23" s="30"/>
      <c r="UPY23" s="30"/>
      <c r="UPZ23" s="30"/>
      <c r="UQA23" s="30"/>
      <c r="UQB23" s="30"/>
      <c r="UQC23" s="30"/>
      <c r="UQD23" s="30"/>
      <c r="UQE23" s="30"/>
      <c r="UQF23" s="30"/>
      <c r="UQG23" s="30"/>
      <c r="UQH23" s="30"/>
      <c r="UQI23" s="30"/>
      <c r="UQJ23" s="30"/>
      <c r="UQK23" s="30"/>
      <c r="UQL23" s="30"/>
      <c r="UQM23" s="30"/>
      <c r="UQN23" s="30"/>
      <c r="UQO23" s="30"/>
      <c r="UQP23" s="30"/>
      <c r="UQQ23" s="30"/>
      <c r="UQR23" s="30"/>
      <c r="UQS23" s="30"/>
      <c r="UQT23" s="30"/>
      <c r="UQU23" s="30"/>
      <c r="UQV23" s="30"/>
      <c r="UQW23" s="30"/>
      <c r="UQX23" s="30"/>
      <c r="UQY23" s="30"/>
      <c r="UQZ23" s="30"/>
      <c r="URA23" s="30"/>
      <c r="URB23" s="30"/>
      <c r="URC23" s="30"/>
      <c r="URD23" s="30"/>
      <c r="URE23" s="30"/>
      <c r="URF23" s="30"/>
      <c r="URG23" s="30"/>
      <c r="URH23" s="30"/>
      <c r="URI23" s="30"/>
      <c r="URJ23" s="30"/>
      <c r="URK23" s="30"/>
      <c r="URL23" s="30"/>
      <c r="URM23" s="30"/>
      <c r="URN23" s="30"/>
      <c r="URO23" s="30"/>
      <c r="URP23" s="30"/>
      <c r="URQ23" s="30"/>
      <c r="URR23" s="30"/>
      <c r="URS23" s="30"/>
      <c r="URT23" s="30"/>
      <c r="URU23" s="30"/>
      <c r="URV23" s="30"/>
      <c r="URW23" s="30"/>
      <c r="URX23" s="30"/>
      <c r="URY23" s="30"/>
      <c r="URZ23" s="30"/>
      <c r="USA23" s="30"/>
      <c r="USB23" s="30"/>
      <c r="USC23" s="30"/>
      <c r="USD23" s="30"/>
      <c r="USE23" s="30"/>
      <c r="USF23" s="30"/>
      <c r="USG23" s="30"/>
      <c r="USH23" s="30"/>
      <c r="USI23" s="30"/>
      <c r="USJ23" s="30"/>
      <c r="USK23" s="30"/>
      <c r="USL23" s="30"/>
      <c r="USM23" s="30"/>
      <c r="USN23" s="30"/>
      <c r="USO23" s="30"/>
      <c r="USP23" s="30"/>
      <c r="USQ23" s="30"/>
      <c r="USR23" s="30"/>
      <c r="USS23" s="30"/>
      <c r="UST23" s="30"/>
      <c r="USU23" s="30"/>
      <c r="USV23" s="30"/>
      <c r="USW23" s="30"/>
      <c r="USX23" s="30"/>
      <c r="USY23" s="30"/>
      <c r="USZ23" s="30"/>
      <c r="UTA23" s="30"/>
      <c r="UTB23" s="30"/>
      <c r="UTC23" s="30"/>
      <c r="UTD23" s="30"/>
      <c r="UTE23" s="30"/>
      <c r="UTF23" s="30"/>
      <c r="UTG23" s="30"/>
      <c r="UTH23" s="30"/>
      <c r="UTI23" s="30"/>
      <c r="UTJ23" s="30"/>
      <c r="UTK23" s="30"/>
      <c r="UTL23" s="30"/>
      <c r="UTM23" s="30"/>
      <c r="UTN23" s="30"/>
      <c r="UTO23" s="30"/>
      <c r="UTP23" s="30"/>
      <c r="UTQ23" s="30"/>
      <c r="UTR23" s="30"/>
      <c r="UTS23" s="30"/>
      <c r="UTT23" s="30"/>
      <c r="UTU23" s="30"/>
      <c r="UTV23" s="30"/>
      <c r="UTW23" s="30"/>
      <c r="UTX23" s="30"/>
      <c r="UTY23" s="30"/>
      <c r="UTZ23" s="30"/>
      <c r="UUA23" s="30"/>
      <c r="UUB23" s="30"/>
      <c r="UUC23" s="30"/>
      <c r="UUD23" s="30"/>
      <c r="UUE23" s="30"/>
      <c r="UUF23" s="30"/>
      <c r="UUG23" s="30"/>
      <c r="UUH23" s="30"/>
      <c r="UUI23" s="30"/>
      <c r="UUJ23" s="30"/>
      <c r="UUK23" s="30"/>
      <c r="UUL23" s="30"/>
      <c r="UUM23" s="30"/>
      <c r="UUN23" s="30"/>
      <c r="UUO23" s="30"/>
      <c r="UUP23" s="30"/>
      <c r="UUQ23" s="30"/>
      <c r="UUR23" s="30"/>
      <c r="UUS23" s="30"/>
      <c r="UUT23" s="30"/>
      <c r="UUU23" s="30"/>
      <c r="UUV23" s="30"/>
      <c r="UUW23" s="30"/>
      <c r="UUX23" s="30"/>
      <c r="UUY23" s="30"/>
      <c r="UUZ23" s="30"/>
      <c r="UVA23" s="30"/>
      <c r="UVB23" s="30"/>
      <c r="UVC23" s="30"/>
      <c r="UVD23" s="30"/>
      <c r="UVE23" s="30"/>
      <c r="UVF23" s="30"/>
      <c r="UVG23" s="30"/>
      <c r="UVH23" s="30"/>
      <c r="UVI23" s="30"/>
      <c r="UVJ23" s="30"/>
      <c r="UVK23" s="30"/>
      <c r="UVL23" s="30"/>
      <c r="UVM23" s="30"/>
      <c r="UVN23" s="30"/>
      <c r="UVO23" s="30"/>
      <c r="UVP23" s="30"/>
      <c r="UVQ23" s="30"/>
      <c r="UVR23" s="30"/>
      <c r="UVS23" s="30"/>
      <c r="UVT23" s="30"/>
      <c r="UVU23" s="30"/>
      <c r="UVV23" s="30"/>
      <c r="UVW23" s="30"/>
      <c r="UVX23" s="30"/>
      <c r="UVY23" s="30"/>
      <c r="UVZ23" s="30"/>
      <c r="UWA23" s="30"/>
      <c r="UWB23" s="30"/>
      <c r="UWC23" s="30"/>
      <c r="UWD23" s="30"/>
      <c r="UWE23" s="30"/>
      <c r="UWF23" s="30"/>
      <c r="UWG23" s="30"/>
      <c r="UWH23" s="30"/>
      <c r="UWI23" s="30"/>
      <c r="UWJ23" s="30"/>
      <c r="UWK23" s="30"/>
      <c r="UWL23" s="30"/>
      <c r="UWM23" s="30"/>
      <c r="UWN23" s="30"/>
      <c r="UWO23" s="30"/>
      <c r="UWP23" s="30"/>
      <c r="UWQ23" s="30"/>
      <c r="UWR23" s="30"/>
      <c r="UWS23" s="30"/>
      <c r="UWT23" s="30"/>
      <c r="UWU23" s="30"/>
      <c r="UWV23" s="30"/>
      <c r="UWW23" s="30"/>
      <c r="UWX23" s="30"/>
      <c r="UWY23" s="30"/>
      <c r="UWZ23" s="30"/>
      <c r="UXA23" s="30"/>
      <c r="UXB23" s="30"/>
      <c r="UXC23" s="30"/>
      <c r="UXD23" s="30"/>
      <c r="UXE23" s="30"/>
      <c r="UXF23" s="30"/>
      <c r="UXG23" s="30"/>
      <c r="UXH23" s="30"/>
      <c r="UXI23" s="30"/>
      <c r="UXJ23" s="30"/>
      <c r="UXK23" s="30"/>
      <c r="UXL23" s="30"/>
      <c r="UXM23" s="30"/>
      <c r="UXN23" s="30"/>
      <c r="UXO23" s="30"/>
      <c r="UXP23" s="30"/>
      <c r="UXQ23" s="30"/>
      <c r="UXR23" s="30"/>
      <c r="UXS23" s="30"/>
      <c r="UXT23" s="30"/>
      <c r="UXU23" s="30"/>
      <c r="UXV23" s="30"/>
      <c r="UXW23" s="30"/>
      <c r="UXX23" s="30"/>
      <c r="UXY23" s="30"/>
      <c r="UXZ23" s="30"/>
      <c r="UYA23" s="30"/>
      <c r="UYB23" s="30"/>
      <c r="UYC23" s="30"/>
      <c r="UYD23" s="30"/>
      <c r="UYE23" s="30"/>
      <c r="UYF23" s="30"/>
      <c r="UYG23" s="30"/>
      <c r="UYH23" s="30"/>
      <c r="UYI23" s="30"/>
      <c r="UYJ23" s="30"/>
      <c r="UYK23" s="30"/>
      <c r="UYL23" s="30"/>
      <c r="UYM23" s="30"/>
      <c r="UYN23" s="30"/>
      <c r="UYO23" s="30"/>
      <c r="UYP23" s="30"/>
      <c r="UYQ23" s="30"/>
      <c r="UYR23" s="30"/>
      <c r="UYS23" s="30"/>
      <c r="UYT23" s="30"/>
      <c r="UYU23" s="30"/>
      <c r="UYV23" s="30"/>
      <c r="UYW23" s="30"/>
      <c r="UYX23" s="30"/>
      <c r="UYY23" s="30"/>
      <c r="UYZ23" s="30"/>
      <c r="UZA23" s="30"/>
      <c r="UZB23" s="30"/>
      <c r="UZC23" s="30"/>
      <c r="UZD23" s="30"/>
      <c r="UZE23" s="30"/>
      <c r="UZF23" s="30"/>
      <c r="UZG23" s="30"/>
      <c r="UZH23" s="30"/>
      <c r="UZI23" s="30"/>
      <c r="UZJ23" s="30"/>
      <c r="UZK23" s="30"/>
      <c r="UZL23" s="30"/>
      <c r="UZM23" s="30"/>
      <c r="UZN23" s="30"/>
      <c r="UZO23" s="30"/>
      <c r="UZP23" s="30"/>
      <c r="UZQ23" s="30"/>
      <c r="UZR23" s="30"/>
      <c r="UZS23" s="30"/>
      <c r="UZT23" s="30"/>
      <c r="UZU23" s="30"/>
      <c r="UZV23" s="30"/>
      <c r="UZW23" s="30"/>
      <c r="UZX23" s="30"/>
      <c r="UZY23" s="30"/>
      <c r="UZZ23" s="30"/>
      <c r="VAA23" s="30"/>
      <c r="VAB23" s="30"/>
      <c r="VAC23" s="30"/>
      <c r="VAD23" s="30"/>
      <c r="VAE23" s="30"/>
      <c r="VAF23" s="30"/>
      <c r="VAG23" s="30"/>
      <c r="VAH23" s="30"/>
      <c r="VAI23" s="30"/>
      <c r="VAJ23" s="30"/>
      <c r="VAK23" s="30"/>
      <c r="VAL23" s="30"/>
      <c r="VAM23" s="30"/>
      <c r="VAN23" s="30"/>
      <c r="VAO23" s="30"/>
      <c r="VAP23" s="30"/>
      <c r="VAQ23" s="30"/>
      <c r="VAR23" s="30"/>
      <c r="VAS23" s="30"/>
      <c r="VAT23" s="30"/>
      <c r="VAU23" s="30"/>
      <c r="VAV23" s="30"/>
      <c r="VAW23" s="30"/>
      <c r="VAX23" s="30"/>
      <c r="VAY23" s="30"/>
      <c r="VAZ23" s="30"/>
      <c r="VBA23" s="30"/>
      <c r="VBB23" s="30"/>
      <c r="VBC23" s="30"/>
      <c r="VBD23" s="30"/>
      <c r="VBE23" s="30"/>
      <c r="VBF23" s="30"/>
      <c r="VBG23" s="30"/>
      <c r="VBH23" s="30"/>
      <c r="VBI23" s="30"/>
      <c r="VBJ23" s="30"/>
      <c r="VBK23" s="30"/>
      <c r="VBL23" s="30"/>
      <c r="VBM23" s="30"/>
      <c r="VBN23" s="30"/>
      <c r="VBO23" s="30"/>
      <c r="VBP23" s="30"/>
      <c r="VBQ23" s="30"/>
      <c r="VBR23" s="30"/>
      <c r="VBS23" s="30"/>
      <c r="VBT23" s="30"/>
      <c r="VBU23" s="30"/>
      <c r="VBV23" s="30"/>
      <c r="VBW23" s="30"/>
      <c r="VBX23" s="30"/>
      <c r="VBY23" s="30"/>
      <c r="VBZ23" s="30"/>
      <c r="VCA23" s="30"/>
      <c r="VCB23" s="30"/>
      <c r="VCC23" s="30"/>
      <c r="VCD23" s="30"/>
      <c r="VCE23" s="30"/>
      <c r="VCF23" s="30"/>
      <c r="VCG23" s="30"/>
      <c r="VCH23" s="30"/>
      <c r="VCI23" s="30"/>
      <c r="VCJ23" s="30"/>
      <c r="VCK23" s="30"/>
      <c r="VCL23" s="30"/>
      <c r="VCM23" s="30"/>
      <c r="VCN23" s="30"/>
      <c r="VCO23" s="30"/>
      <c r="VCP23" s="30"/>
      <c r="VCQ23" s="30"/>
      <c r="VCR23" s="30"/>
      <c r="VCS23" s="30"/>
      <c r="VCT23" s="30"/>
      <c r="VCU23" s="30"/>
      <c r="VCV23" s="30"/>
      <c r="VCW23" s="30"/>
      <c r="VCX23" s="30"/>
      <c r="VCY23" s="30"/>
      <c r="VCZ23" s="30"/>
      <c r="VDA23" s="30"/>
      <c r="VDB23" s="30"/>
      <c r="VDC23" s="30"/>
      <c r="VDD23" s="30"/>
      <c r="VDE23" s="30"/>
      <c r="VDF23" s="30"/>
      <c r="VDG23" s="30"/>
      <c r="VDH23" s="30"/>
      <c r="VDI23" s="30"/>
      <c r="VDJ23" s="30"/>
      <c r="VDK23" s="30"/>
      <c r="VDL23" s="30"/>
      <c r="VDM23" s="30"/>
      <c r="VDN23" s="30"/>
      <c r="VDO23" s="30"/>
      <c r="VDP23" s="30"/>
      <c r="VDQ23" s="30"/>
      <c r="VDR23" s="30"/>
      <c r="VDS23" s="30"/>
      <c r="VDT23" s="30"/>
      <c r="VDU23" s="30"/>
      <c r="VDV23" s="30"/>
      <c r="VDW23" s="30"/>
      <c r="VDX23" s="30"/>
      <c r="VDY23" s="30"/>
      <c r="VDZ23" s="30"/>
      <c r="VEA23" s="30"/>
      <c r="VEB23" s="30"/>
      <c r="VEC23" s="30"/>
      <c r="VED23" s="30"/>
      <c r="VEE23" s="30"/>
      <c r="VEF23" s="30"/>
      <c r="VEG23" s="30"/>
      <c r="VEH23" s="30"/>
      <c r="VEI23" s="30"/>
      <c r="VEJ23" s="30"/>
      <c r="VEK23" s="30"/>
      <c r="VEL23" s="30"/>
      <c r="VEM23" s="30"/>
      <c r="VEN23" s="30"/>
      <c r="VEO23" s="30"/>
      <c r="VEP23" s="30"/>
      <c r="VEQ23" s="30"/>
      <c r="VER23" s="30"/>
      <c r="VES23" s="30"/>
      <c r="VET23" s="30"/>
      <c r="VEU23" s="30"/>
      <c r="VEV23" s="30"/>
      <c r="VEW23" s="30"/>
      <c r="VEX23" s="30"/>
      <c r="VEY23" s="30"/>
      <c r="VEZ23" s="30"/>
      <c r="VFA23" s="30"/>
      <c r="VFB23" s="30"/>
      <c r="VFC23" s="30"/>
      <c r="VFD23" s="30"/>
      <c r="VFE23" s="30"/>
      <c r="VFF23" s="30"/>
      <c r="VFG23" s="30"/>
      <c r="VFH23" s="30"/>
      <c r="VFI23" s="30"/>
      <c r="VFJ23" s="30"/>
      <c r="VFK23" s="30"/>
      <c r="VFL23" s="30"/>
      <c r="VFM23" s="30"/>
      <c r="VFN23" s="30"/>
      <c r="VFO23" s="30"/>
      <c r="VFP23" s="30"/>
      <c r="VFQ23" s="30"/>
      <c r="VFR23" s="30"/>
      <c r="VFS23" s="30"/>
      <c r="VFT23" s="30"/>
      <c r="VFU23" s="30"/>
      <c r="VFV23" s="30"/>
      <c r="VFW23" s="30"/>
      <c r="VFX23" s="30"/>
      <c r="VFY23" s="30"/>
      <c r="VFZ23" s="30"/>
      <c r="VGA23" s="30"/>
      <c r="VGB23" s="30"/>
      <c r="VGC23" s="30"/>
      <c r="VGD23" s="30"/>
      <c r="VGE23" s="30"/>
      <c r="VGF23" s="30"/>
      <c r="VGG23" s="30"/>
      <c r="VGH23" s="30"/>
      <c r="VGI23" s="30"/>
      <c r="VGJ23" s="30"/>
      <c r="VGK23" s="30"/>
      <c r="VGL23" s="30"/>
      <c r="VGM23" s="30"/>
      <c r="VGN23" s="30"/>
      <c r="VGO23" s="30"/>
      <c r="VGP23" s="30"/>
      <c r="VGQ23" s="30"/>
      <c r="VGR23" s="30"/>
      <c r="VGS23" s="30"/>
      <c r="VGT23" s="30"/>
      <c r="VGU23" s="30"/>
      <c r="VGV23" s="30"/>
      <c r="VGW23" s="30"/>
      <c r="VGX23" s="30"/>
      <c r="VGY23" s="30"/>
      <c r="VGZ23" s="30"/>
      <c r="VHA23" s="30"/>
      <c r="VHB23" s="30"/>
      <c r="VHC23" s="30"/>
      <c r="VHD23" s="30"/>
      <c r="VHE23" s="30"/>
      <c r="VHF23" s="30"/>
      <c r="VHG23" s="30"/>
      <c r="VHH23" s="30"/>
      <c r="VHI23" s="30"/>
      <c r="VHJ23" s="30"/>
      <c r="VHK23" s="30"/>
      <c r="VHL23" s="30"/>
      <c r="VHM23" s="30"/>
      <c r="VHN23" s="30"/>
      <c r="VHO23" s="30"/>
      <c r="VHP23" s="30"/>
      <c r="VHQ23" s="30"/>
      <c r="VHR23" s="30"/>
      <c r="VHS23" s="30"/>
      <c r="VHT23" s="30"/>
      <c r="VHU23" s="30"/>
      <c r="VHV23" s="30"/>
      <c r="VHW23" s="30"/>
      <c r="VHX23" s="30"/>
      <c r="VHY23" s="30"/>
      <c r="VHZ23" s="30"/>
      <c r="VIA23" s="30"/>
      <c r="VIB23" s="30"/>
      <c r="VIC23" s="30"/>
      <c r="VID23" s="30"/>
      <c r="VIE23" s="30"/>
      <c r="VIF23" s="30"/>
      <c r="VIG23" s="30"/>
      <c r="VIH23" s="30"/>
      <c r="VII23" s="30"/>
      <c r="VIJ23" s="30"/>
      <c r="VIK23" s="30"/>
      <c r="VIL23" s="30"/>
      <c r="VIM23" s="30"/>
      <c r="VIN23" s="30"/>
      <c r="VIO23" s="30"/>
      <c r="VIP23" s="30"/>
      <c r="VIQ23" s="30"/>
      <c r="VIR23" s="30"/>
      <c r="VIS23" s="30"/>
      <c r="VIT23" s="30"/>
      <c r="VIU23" s="30"/>
      <c r="VIV23" s="30"/>
      <c r="VIW23" s="30"/>
      <c r="VIX23" s="30"/>
      <c r="VIY23" s="30"/>
      <c r="VIZ23" s="30"/>
      <c r="VJA23" s="30"/>
      <c r="VJB23" s="30"/>
      <c r="VJC23" s="30"/>
      <c r="VJD23" s="30"/>
      <c r="VJE23" s="30"/>
      <c r="VJF23" s="30"/>
      <c r="VJG23" s="30"/>
      <c r="VJH23" s="30"/>
      <c r="VJI23" s="30"/>
      <c r="VJJ23" s="30"/>
      <c r="VJK23" s="30"/>
      <c r="VJL23" s="30"/>
      <c r="VJM23" s="30"/>
      <c r="VJN23" s="30"/>
      <c r="VJO23" s="30"/>
      <c r="VJP23" s="30"/>
      <c r="VJQ23" s="30"/>
      <c r="VJR23" s="30"/>
      <c r="VJS23" s="30"/>
      <c r="VJT23" s="30"/>
      <c r="VJU23" s="30"/>
      <c r="VJV23" s="30"/>
      <c r="VJW23" s="30"/>
      <c r="VJX23" s="30"/>
      <c r="VJY23" s="30"/>
      <c r="VJZ23" s="30"/>
      <c r="VKA23" s="30"/>
      <c r="VKB23" s="30"/>
      <c r="VKC23" s="30"/>
      <c r="VKD23" s="30"/>
      <c r="VKE23" s="30"/>
      <c r="VKF23" s="30"/>
      <c r="VKG23" s="30"/>
      <c r="VKH23" s="30"/>
      <c r="VKI23" s="30"/>
      <c r="VKJ23" s="30"/>
      <c r="VKK23" s="30"/>
      <c r="VKL23" s="30"/>
      <c r="VKM23" s="30"/>
      <c r="VKN23" s="30"/>
      <c r="VKO23" s="30"/>
      <c r="VKP23" s="30"/>
      <c r="VKQ23" s="30"/>
      <c r="VKR23" s="30"/>
      <c r="VKS23" s="30"/>
      <c r="VKT23" s="30"/>
      <c r="VKU23" s="30"/>
      <c r="VKV23" s="30"/>
      <c r="VKW23" s="30"/>
      <c r="VKX23" s="30"/>
      <c r="VKY23" s="30"/>
      <c r="VKZ23" s="30"/>
      <c r="VLA23" s="30"/>
      <c r="VLB23" s="30"/>
      <c r="VLC23" s="30"/>
      <c r="VLD23" s="30"/>
      <c r="VLE23" s="30"/>
      <c r="VLF23" s="30"/>
      <c r="VLG23" s="30"/>
      <c r="VLH23" s="30"/>
      <c r="VLI23" s="30"/>
      <c r="VLJ23" s="30"/>
      <c r="VLK23" s="30"/>
      <c r="VLL23" s="30"/>
      <c r="VLM23" s="30"/>
      <c r="VLN23" s="30"/>
      <c r="VLO23" s="30"/>
      <c r="VLP23" s="30"/>
      <c r="VLQ23" s="30"/>
      <c r="VLR23" s="30"/>
      <c r="VLS23" s="30"/>
      <c r="VLT23" s="30"/>
      <c r="VLU23" s="30"/>
      <c r="VLV23" s="30"/>
      <c r="VLW23" s="30"/>
      <c r="VLX23" s="30"/>
      <c r="VLY23" s="30"/>
      <c r="VLZ23" s="30"/>
      <c r="VMA23" s="30"/>
      <c r="VMB23" s="30"/>
      <c r="VMC23" s="30"/>
      <c r="VMD23" s="30"/>
      <c r="VME23" s="30"/>
      <c r="VMF23" s="30"/>
      <c r="VMG23" s="30"/>
      <c r="VMH23" s="30"/>
      <c r="VMI23" s="30"/>
      <c r="VMJ23" s="30"/>
      <c r="VMK23" s="30"/>
      <c r="VML23" s="30"/>
      <c r="VMM23" s="30"/>
      <c r="VMN23" s="30"/>
      <c r="VMO23" s="30"/>
      <c r="VMP23" s="30"/>
      <c r="VMQ23" s="30"/>
      <c r="VMR23" s="30"/>
      <c r="VMS23" s="30"/>
      <c r="VMT23" s="30"/>
      <c r="VMU23" s="30"/>
      <c r="VMV23" s="30"/>
      <c r="VMW23" s="30"/>
      <c r="VMX23" s="30"/>
      <c r="VMY23" s="30"/>
      <c r="VMZ23" s="30"/>
      <c r="VNA23" s="30"/>
      <c r="VNB23" s="30"/>
      <c r="VNC23" s="30"/>
      <c r="VND23" s="30"/>
      <c r="VNE23" s="30"/>
      <c r="VNF23" s="30"/>
      <c r="VNG23" s="30"/>
      <c r="VNH23" s="30"/>
      <c r="VNI23" s="30"/>
      <c r="VNJ23" s="30"/>
      <c r="VNK23" s="30"/>
      <c r="VNL23" s="30"/>
      <c r="VNM23" s="30"/>
      <c r="VNN23" s="30"/>
      <c r="VNO23" s="30"/>
      <c r="VNP23" s="30"/>
      <c r="VNQ23" s="30"/>
      <c r="VNR23" s="30"/>
      <c r="VNS23" s="30"/>
      <c r="VNT23" s="30"/>
      <c r="VNU23" s="30"/>
      <c r="VNV23" s="30"/>
      <c r="VNW23" s="30"/>
      <c r="VNX23" s="30"/>
      <c r="VNY23" s="30"/>
      <c r="VNZ23" s="30"/>
      <c r="VOA23" s="30"/>
      <c r="VOB23" s="30"/>
      <c r="VOC23" s="30"/>
      <c r="VOD23" s="30"/>
      <c r="VOE23" s="30"/>
      <c r="VOF23" s="30"/>
      <c r="VOG23" s="30"/>
      <c r="VOH23" s="30"/>
      <c r="VOI23" s="30"/>
      <c r="VOJ23" s="30"/>
      <c r="VOK23" s="30"/>
      <c r="VOL23" s="30"/>
      <c r="VOM23" s="30"/>
      <c r="VON23" s="30"/>
      <c r="VOO23" s="30"/>
      <c r="VOP23" s="30"/>
      <c r="VOQ23" s="30"/>
      <c r="VOR23" s="30"/>
      <c r="VOS23" s="30"/>
      <c r="VOT23" s="30"/>
      <c r="VOU23" s="30"/>
      <c r="VOV23" s="30"/>
      <c r="VOW23" s="30"/>
      <c r="VOX23" s="30"/>
      <c r="VOY23" s="30"/>
      <c r="VOZ23" s="30"/>
      <c r="VPA23" s="30"/>
      <c r="VPB23" s="30"/>
      <c r="VPC23" s="30"/>
      <c r="VPD23" s="30"/>
      <c r="VPE23" s="30"/>
      <c r="VPF23" s="30"/>
      <c r="VPG23" s="30"/>
      <c r="VPH23" s="30"/>
      <c r="VPI23" s="30"/>
      <c r="VPJ23" s="30"/>
      <c r="VPK23" s="30"/>
      <c r="VPL23" s="30"/>
      <c r="VPM23" s="30"/>
      <c r="VPN23" s="30"/>
      <c r="VPO23" s="30"/>
      <c r="VPP23" s="30"/>
      <c r="VPQ23" s="30"/>
      <c r="VPR23" s="30"/>
      <c r="VPS23" s="30"/>
      <c r="VPT23" s="30"/>
      <c r="VPU23" s="30"/>
      <c r="VPV23" s="30"/>
      <c r="VPW23" s="30"/>
      <c r="VPX23" s="30"/>
      <c r="VPY23" s="30"/>
      <c r="VPZ23" s="30"/>
      <c r="VQA23" s="30"/>
      <c r="VQB23" s="30"/>
      <c r="VQC23" s="30"/>
      <c r="VQD23" s="30"/>
      <c r="VQE23" s="30"/>
      <c r="VQF23" s="30"/>
      <c r="VQG23" s="30"/>
      <c r="VQH23" s="30"/>
      <c r="VQI23" s="30"/>
      <c r="VQJ23" s="30"/>
      <c r="VQK23" s="30"/>
      <c r="VQL23" s="30"/>
      <c r="VQM23" s="30"/>
      <c r="VQN23" s="30"/>
      <c r="VQO23" s="30"/>
      <c r="VQP23" s="30"/>
      <c r="VQQ23" s="30"/>
      <c r="VQR23" s="30"/>
      <c r="VQS23" s="30"/>
      <c r="VQT23" s="30"/>
      <c r="VQU23" s="30"/>
      <c r="VQV23" s="30"/>
      <c r="VQW23" s="30"/>
      <c r="VQX23" s="30"/>
      <c r="VQY23" s="30"/>
      <c r="VQZ23" s="30"/>
      <c r="VRA23" s="30"/>
      <c r="VRB23" s="30"/>
      <c r="VRC23" s="30"/>
      <c r="VRD23" s="30"/>
      <c r="VRE23" s="30"/>
      <c r="VRF23" s="30"/>
      <c r="VRG23" s="30"/>
      <c r="VRH23" s="30"/>
      <c r="VRI23" s="30"/>
      <c r="VRJ23" s="30"/>
      <c r="VRK23" s="30"/>
      <c r="VRL23" s="30"/>
      <c r="VRM23" s="30"/>
      <c r="VRN23" s="30"/>
      <c r="VRO23" s="30"/>
      <c r="VRP23" s="30"/>
      <c r="VRQ23" s="30"/>
      <c r="VRR23" s="30"/>
      <c r="VRS23" s="30"/>
      <c r="VRT23" s="30"/>
      <c r="VRU23" s="30"/>
      <c r="VRV23" s="30"/>
      <c r="VRW23" s="30"/>
      <c r="VRX23" s="30"/>
      <c r="VRY23" s="30"/>
      <c r="VRZ23" s="30"/>
      <c r="VSA23" s="30"/>
      <c r="VSB23" s="30"/>
      <c r="VSC23" s="30"/>
      <c r="VSD23" s="30"/>
      <c r="VSE23" s="30"/>
      <c r="VSF23" s="30"/>
      <c r="VSG23" s="30"/>
      <c r="VSH23" s="30"/>
      <c r="VSI23" s="30"/>
      <c r="VSJ23" s="30"/>
      <c r="VSK23" s="30"/>
      <c r="VSL23" s="30"/>
      <c r="VSM23" s="30"/>
      <c r="VSN23" s="30"/>
      <c r="VSO23" s="30"/>
      <c r="VSP23" s="30"/>
      <c r="VSQ23" s="30"/>
      <c r="VSR23" s="30"/>
      <c r="VSS23" s="30"/>
      <c r="VST23" s="30"/>
      <c r="VSU23" s="30"/>
      <c r="VSV23" s="30"/>
      <c r="VSW23" s="30"/>
      <c r="VSX23" s="30"/>
      <c r="VSY23" s="30"/>
      <c r="VSZ23" s="30"/>
      <c r="VTA23" s="30"/>
      <c r="VTB23" s="30"/>
      <c r="VTC23" s="30"/>
      <c r="VTD23" s="30"/>
      <c r="VTE23" s="30"/>
      <c r="VTF23" s="30"/>
      <c r="VTG23" s="30"/>
      <c r="VTH23" s="30"/>
      <c r="VTI23" s="30"/>
      <c r="VTJ23" s="30"/>
      <c r="VTK23" s="30"/>
      <c r="VTL23" s="30"/>
      <c r="VTM23" s="30"/>
      <c r="VTN23" s="30"/>
      <c r="VTO23" s="30"/>
      <c r="VTP23" s="30"/>
      <c r="VTQ23" s="30"/>
      <c r="VTR23" s="30"/>
      <c r="VTS23" s="30"/>
      <c r="VTT23" s="30"/>
      <c r="VTU23" s="30"/>
      <c r="VTV23" s="30"/>
      <c r="VTW23" s="30"/>
      <c r="VTX23" s="30"/>
      <c r="VTY23" s="30"/>
      <c r="VTZ23" s="30"/>
      <c r="VUA23" s="30"/>
      <c r="VUB23" s="30"/>
      <c r="VUC23" s="30"/>
      <c r="VUD23" s="30"/>
      <c r="VUE23" s="30"/>
      <c r="VUF23" s="30"/>
      <c r="VUG23" s="30"/>
      <c r="VUH23" s="30"/>
      <c r="VUI23" s="30"/>
      <c r="VUJ23" s="30"/>
      <c r="VUK23" s="30"/>
      <c r="VUL23" s="30"/>
      <c r="VUM23" s="30"/>
      <c r="VUN23" s="30"/>
      <c r="VUO23" s="30"/>
      <c r="VUP23" s="30"/>
      <c r="VUQ23" s="30"/>
      <c r="VUR23" s="30"/>
      <c r="VUS23" s="30"/>
      <c r="VUT23" s="30"/>
      <c r="VUU23" s="30"/>
      <c r="VUV23" s="30"/>
      <c r="VUW23" s="30"/>
      <c r="VUX23" s="30"/>
      <c r="VUY23" s="30"/>
      <c r="VUZ23" s="30"/>
      <c r="VVA23" s="30"/>
      <c r="VVB23" s="30"/>
      <c r="VVC23" s="30"/>
      <c r="VVD23" s="30"/>
      <c r="VVE23" s="30"/>
      <c r="VVF23" s="30"/>
      <c r="VVG23" s="30"/>
      <c r="VVH23" s="30"/>
      <c r="VVI23" s="30"/>
      <c r="VVJ23" s="30"/>
      <c r="VVK23" s="30"/>
      <c r="VVL23" s="30"/>
      <c r="VVM23" s="30"/>
      <c r="VVN23" s="30"/>
      <c r="VVO23" s="30"/>
      <c r="VVP23" s="30"/>
      <c r="VVQ23" s="30"/>
      <c r="VVR23" s="30"/>
      <c r="VVS23" s="30"/>
      <c r="VVT23" s="30"/>
      <c r="VVU23" s="30"/>
      <c r="VVV23" s="30"/>
      <c r="VVW23" s="30"/>
      <c r="VVX23" s="30"/>
      <c r="VVY23" s="30"/>
      <c r="VVZ23" s="30"/>
      <c r="VWA23" s="30"/>
      <c r="VWB23" s="30"/>
      <c r="VWC23" s="30"/>
      <c r="VWD23" s="30"/>
      <c r="VWE23" s="30"/>
      <c r="VWF23" s="30"/>
      <c r="VWG23" s="30"/>
      <c r="VWH23" s="30"/>
      <c r="VWI23" s="30"/>
      <c r="VWJ23" s="30"/>
      <c r="VWK23" s="30"/>
      <c r="VWL23" s="30"/>
      <c r="VWM23" s="30"/>
      <c r="VWN23" s="30"/>
      <c r="VWO23" s="30"/>
      <c r="VWP23" s="30"/>
      <c r="VWQ23" s="30"/>
      <c r="VWR23" s="30"/>
      <c r="VWS23" s="30"/>
      <c r="VWT23" s="30"/>
      <c r="VWU23" s="30"/>
      <c r="VWV23" s="30"/>
      <c r="VWW23" s="30"/>
      <c r="VWX23" s="30"/>
      <c r="VWY23" s="30"/>
      <c r="VWZ23" s="30"/>
      <c r="VXA23" s="30"/>
      <c r="VXB23" s="30"/>
      <c r="VXC23" s="30"/>
      <c r="VXD23" s="30"/>
      <c r="VXE23" s="30"/>
      <c r="VXF23" s="30"/>
      <c r="VXG23" s="30"/>
      <c r="VXH23" s="30"/>
      <c r="VXI23" s="30"/>
      <c r="VXJ23" s="30"/>
      <c r="VXK23" s="30"/>
      <c r="VXL23" s="30"/>
      <c r="VXM23" s="30"/>
      <c r="VXN23" s="30"/>
      <c r="VXO23" s="30"/>
      <c r="VXP23" s="30"/>
      <c r="VXQ23" s="30"/>
      <c r="VXR23" s="30"/>
      <c r="VXS23" s="30"/>
      <c r="VXT23" s="30"/>
      <c r="VXU23" s="30"/>
      <c r="VXV23" s="30"/>
      <c r="VXW23" s="30"/>
      <c r="VXX23" s="30"/>
      <c r="VXY23" s="30"/>
      <c r="VXZ23" s="30"/>
      <c r="VYA23" s="30"/>
      <c r="VYB23" s="30"/>
      <c r="VYC23" s="30"/>
      <c r="VYD23" s="30"/>
      <c r="VYE23" s="30"/>
      <c r="VYF23" s="30"/>
      <c r="VYG23" s="30"/>
      <c r="VYH23" s="30"/>
      <c r="VYI23" s="30"/>
      <c r="VYJ23" s="30"/>
      <c r="VYK23" s="30"/>
      <c r="VYL23" s="30"/>
      <c r="VYM23" s="30"/>
      <c r="VYN23" s="30"/>
      <c r="VYO23" s="30"/>
      <c r="VYP23" s="30"/>
      <c r="VYQ23" s="30"/>
      <c r="VYR23" s="30"/>
      <c r="VYS23" s="30"/>
      <c r="VYT23" s="30"/>
      <c r="VYU23" s="30"/>
      <c r="VYV23" s="30"/>
      <c r="VYW23" s="30"/>
      <c r="VYX23" s="30"/>
      <c r="VYY23" s="30"/>
      <c r="VYZ23" s="30"/>
      <c r="VZA23" s="30"/>
      <c r="VZB23" s="30"/>
      <c r="VZC23" s="30"/>
      <c r="VZD23" s="30"/>
      <c r="VZE23" s="30"/>
      <c r="VZF23" s="30"/>
      <c r="VZG23" s="30"/>
      <c r="VZH23" s="30"/>
      <c r="VZI23" s="30"/>
      <c r="VZJ23" s="30"/>
      <c r="VZK23" s="30"/>
      <c r="VZL23" s="30"/>
      <c r="VZM23" s="30"/>
      <c r="VZN23" s="30"/>
      <c r="VZO23" s="30"/>
      <c r="VZP23" s="30"/>
      <c r="VZQ23" s="30"/>
      <c r="VZR23" s="30"/>
      <c r="VZS23" s="30"/>
      <c r="VZT23" s="30"/>
      <c r="VZU23" s="30"/>
      <c r="VZV23" s="30"/>
      <c r="VZW23" s="30"/>
      <c r="VZX23" s="30"/>
      <c r="VZY23" s="30"/>
      <c r="VZZ23" s="30"/>
      <c r="WAA23" s="30"/>
      <c r="WAB23" s="30"/>
      <c r="WAC23" s="30"/>
      <c r="WAD23" s="30"/>
      <c r="WAE23" s="30"/>
      <c r="WAF23" s="30"/>
      <c r="WAG23" s="30"/>
      <c r="WAH23" s="30"/>
      <c r="WAI23" s="30"/>
      <c r="WAJ23" s="30"/>
      <c r="WAK23" s="30"/>
      <c r="WAL23" s="30"/>
      <c r="WAM23" s="30"/>
      <c r="WAN23" s="30"/>
      <c r="WAO23" s="30"/>
      <c r="WAP23" s="30"/>
      <c r="WAQ23" s="30"/>
      <c r="WAR23" s="30"/>
      <c r="WAS23" s="30"/>
      <c r="WAT23" s="30"/>
      <c r="WAU23" s="30"/>
      <c r="WAV23" s="30"/>
      <c r="WAW23" s="30"/>
      <c r="WAX23" s="30"/>
      <c r="WAY23" s="30"/>
      <c r="WAZ23" s="30"/>
      <c r="WBA23" s="30"/>
      <c r="WBB23" s="30"/>
      <c r="WBC23" s="30"/>
      <c r="WBD23" s="30"/>
      <c r="WBE23" s="30"/>
      <c r="WBF23" s="30"/>
      <c r="WBG23" s="30"/>
      <c r="WBH23" s="30"/>
      <c r="WBI23" s="30"/>
      <c r="WBJ23" s="30"/>
      <c r="WBK23" s="30"/>
      <c r="WBL23" s="30"/>
      <c r="WBM23" s="30"/>
      <c r="WBN23" s="30"/>
      <c r="WBO23" s="30"/>
      <c r="WBP23" s="30"/>
      <c r="WBQ23" s="30"/>
      <c r="WBR23" s="30"/>
      <c r="WBS23" s="30"/>
      <c r="WBT23" s="30"/>
      <c r="WBU23" s="30"/>
      <c r="WBV23" s="30"/>
      <c r="WBW23" s="30"/>
      <c r="WBX23" s="30"/>
      <c r="WBY23" s="30"/>
      <c r="WBZ23" s="30"/>
      <c r="WCA23" s="30"/>
      <c r="WCB23" s="30"/>
      <c r="WCC23" s="30"/>
      <c r="WCD23" s="30"/>
      <c r="WCE23" s="30"/>
      <c r="WCF23" s="30"/>
      <c r="WCG23" s="30"/>
      <c r="WCH23" s="30"/>
      <c r="WCI23" s="30"/>
      <c r="WCJ23" s="30"/>
      <c r="WCK23" s="30"/>
      <c r="WCL23" s="30"/>
      <c r="WCM23" s="30"/>
      <c r="WCN23" s="30"/>
      <c r="WCO23" s="30"/>
      <c r="WCP23" s="30"/>
      <c r="WCQ23" s="30"/>
      <c r="WCR23" s="30"/>
      <c r="WCS23" s="30"/>
      <c r="WCT23" s="30"/>
      <c r="WCU23" s="30"/>
      <c r="WCV23" s="30"/>
      <c r="WCW23" s="30"/>
      <c r="WCX23" s="30"/>
      <c r="WCY23" s="30"/>
      <c r="WCZ23" s="30"/>
      <c r="WDA23" s="30"/>
      <c r="WDB23" s="30"/>
      <c r="WDC23" s="30"/>
      <c r="WDD23" s="30"/>
      <c r="WDE23" s="30"/>
      <c r="WDF23" s="30"/>
      <c r="WDG23" s="30"/>
      <c r="WDH23" s="30"/>
      <c r="WDI23" s="30"/>
      <c r="WDJ23" s="30"/>
      <c r="WDK23" s="30"/>
      <c r="WDL23" s="30"/>
      <c r="WDM23" s="30"/>
      <c r="WDN23" s="30"/>
      <c r="WDO23" s="30"/>
      <c r="WDP23" s="30"/>
      <c r="WDQ23" s="30"/>
      <c r="WDR23" s="30"/>
      <c r="WDS23" s="30"/>
      <c r="WDT23" s="30"/>
      <c r="WDU23" s="30"/>
      <c r="WDV23" s="30"/>
      <c r="WDW23" s="30"/>
      <c r="WDX23" s="30"/>
      <c r="WDY23" s="30"/>
      <c r="WDZ23" s="30"/>
      <c r="WEA23" s="30"/>
      <c r="WEB23" s="30"/>
      <c r="WEC23" s="30"/>
      <c r="WED23" s="30"/>
      <c r="WEE23" s="30"/>
      <c r="WEF23" s="30"/>
      <c r="WEG23" s="30"/>
      <c r="WEH23" s="30"/>
      <c r="WEI23" s="30"/>
      <c r="WEJ23" s="30"/>
      <c r="WEK23" s="30"/>
      <c r="WEL23" s="30"/>
      <c r="WEM23" s="30"/>
      <c r="WEN23" s="30"/>
      <c r="WEO23" s="30"/>
      <c r="WEP23" s="30"/>
      <c r="WEQ23" s="30"/>
      <c r="WER23" s="30"/>
      <c r="WES23" s="30"/>
      <c r="WET23" s="30"/>
      <c r="WEU23" s="30"/>
      <c r="WEV23" s="30"/>
      <c r="WEW23" s="30"/>
      <c r="WEX23" s="30"/>
      <c r="WEY23" s="30"/>
      <c r="WEZ23" s="30"/>
      <c r="WFA23" s="30"/>
      <c r="WFB23" s="30"/>
      <c r="WFC23" s="30"/>
      <c r="WFD23" s="30"/>
      <c r="WFE23" s="30"/>
      <c r="WFF23" s="30"/>
      <c r="WFG23" s="30"/>
      <c r="WFH23" s="30"/>
      <c r="WFI23" s="30"/>
      <c r="WFJ23" s="30"/>
      <c r="WFK23" s="30"/>
      <c r="WFL23" s="30"/>
      <c r="WFM23" s="30"/>
      <c r="WFN23" s="30"/>
      <c r="WFO23" s="30"/>
      <c r="WFP23" s="30"/>
      <c r="WFQ23" s="30"/>
      <c r="WFR23" s="30"/>
      <c r="WFS23" s="30"/>
      <c r="WFT23" s="30"/>
      <c r="WFU23" s="30"/>
      <c r="WFV23" s="30"/>
      <c r="WFW23" s="30"/>
      <c r="WFX23" s="30"/>
      <c r="WFY23" s="30"/>
      <c r="WFZ23" s="30"/>
      <c r="WGA23" s="30"/>
      <c r="WGB23" s="30"/>
      <c r="WGC23" s="30"/>
      <c r="WGD23" s="30"/>
      <c r="WGE23" s="30"/>
      <c r="WGF23" s="30"/>
      <c r="WGG23" s="30"/>
      <c r="WGH23" s="30"/>
      <c r="WGI23" s="30"/>
      <c r="WGJ23" s="30"/>
      <c r="WGK23" s="30"/>
      <c r="WGL23" s="30"/>
      <c r="WGM23" s="30"/>
      <c r="WGN23" s="30"/>
      <c r="WGO23" s="30"/>
      <c r="WGP23" s="30"/>
      <c r="WGQ23" s="30"/>
      <c r="WGR23" s="30"/>
      <c r="WGS23" s="30"/>
      <c r="WGT23" s="30"/>
      <c r="WGU23" s="30"/>
      <c r="WGV23" s="30"/>
      <c r="WGW23" s="30"/>
      <c r="WGX23" s="30"/>
      <c r="WGY23" s="30"/>
      <c r="WGZ23" s="30"/>
      <c r="WHA23" s="30"/>
      <c r="WHB23" s="30"/>
      <c r="WHC23" s="30"/>
      <c r="WHD23" s="30"/>
      <c r="WHE23" s="30"/>
      <c r="WHF23" s="30"/>
      <c r="WHG23" s="30"/>
      <c r="WHH23" s="30"/>
      <c r="WHI23" s="30"/>
      <c r="WHJ23" s="30"/>
      <c r="WHK23" s="30"/>
      <c r="WHL23" s="30"/>
      <c r="WHM23" s="30"/>
      <c r="WHN23" s="30"/>
      <c r="WHO23" s="30"/>
      <c r="WHP23" s="30"/>
      <c r="WHQ23" s="30"/>
      <c r="WHR23" s="30"/>
      <c r="WHS23" s="30"/>
      <c r="WHT23" s="30"/>
      <c r="WHU23" s="30"/>
      <c r="WHV23" s="30"/>
      <c r="WHW23" s="30"/>
      <c r="WHX23" s="30"/>
      <c r="WHY23" s="30"/>
      <c r="WHZ23" s="30"/>
      <c r="WIA23" s="30"/>
      <c r="WIB23" s="30"/>
      <c r="WIC23" s="30"/>
      <c r="WID23" s="30"/>
      <c r="WIE23" s="30"/>
      <c r="WIF23" s="30"/>
      <c r="WIG23" s="30"/>
      <c r="WIH23" s="30"/>
      <c r="WII23" s="30"/>
      <c r="WIJ23" s="30"/>
      <c r="WIK23" s="30"/>
      <c r="WIL23" s="30"/>
      <c r="WIM23" s="30"/>
      <c r="WIN23" s="30"/>
      <c r="WIO23" s="30"/>
      <c r="WIP23" s="30"/>
      <c r="WIQ23" s="30"/>
      <c r="WIR23" s="30"/>
      <c r="WIS23" s="30"/>
      <c r="WIT23" s="30"/>
      <c r="WIU23" s="30"/>
      <c r="WIV23" s="30"/>
      <c r="WIW23" s="30"/>
      <c r="WIX23" s="30"/>
      <c r="WIY23" s="30"/>
      <c r="WIZ23" s="30"/>
      <c r="WJA23" s="30"/>
      <c r="WJB23" s="30"/>
      <c r="WJC23" s="30"/>
      <c r="WJD23" s="30"/>
      <c r="WJE23" s="30"/>
      <c r="WJF23" s="30"/>
      <c r="WJG23" s="30"/>
      <c r="WJH23" s="30"/>
      <c r="WJI23" s="30"/>
      <c r="WJJ23" s="30"/>
      <c r="WJK23" s="30"/>
      <c r="WJL23" s="30"/>
      <c r="WJM23" s="30"/>
      <c r="WJN23" s="30"/>
      <c r="WJO23" s="30"/>
      <c r="WJP23" s="30"/>
      <c r="WJQ23" s="30"/>
      <c r="WJR23" s="30"/>
      <c r="WJS23" s="30"/>
      <c r="WJT23" s="30"/>
      <c r="WJU23" s="30"/>
      <c r="WJV23" s="30"/>
      <c r="WJW23" s="30"/>
      <c r="WJX23" s="30"/>
      <c r="WJY23" s="30"/>
      <c r="WJZ23" s="30"/>
      <c r="WKA23" s="30"/>
      <c r="WKB23" s="30"/>
      <c r="WKC23" s="30"/>
      <c r="WKD23" s="30"/>
      <c r="WKE23" s="30"/>
      <c r="WKF23" s="30"/>
      <c r="WKG23" s="30"/>
      <c r="WKH23" s="30"/>
      <c r="WKI23" s="30"/>
      <c r="WKJ23" s="30"/>
      <c r="WKK23" s="30"/>
      <c r="WKL23" s="30"/>
      <c r="WKM23" s="30"/>
      <c r="WKN23" s="30"/>
      <c r="WKO23" s="30"/>
      <c r="WKP23" s="30"/>
      <c r="WKQ23" s="30"/>
      <c r="WKR23" s="30"/>
      <c r="WKS23" s="30"/>
      <c r="WKT23" s="30"/>
      <c r="WKU23" s="30"/>
      <c r="WKV23" s="30"/>
      <c r="WKW23" s="30"/>
      <c r="WKX23" s="30"/>
      <c r="WKY23" s="30"/>
      <c r="WKZ23" s="30"/>
      <c r="WLA23" s="30"/>
      <c r="WLB23" s="30"/>
      <c r="WLC23" s="30"/>
      <c r="WLD23" s="30"/>
      <c r="WLE23" s="30"/>
      <c r="WLF23" s="30"/>
      <c r="WLG23" s="30"/>
      <c r="WLH23" s="30"/>
      <c r="WLI23" s="30"/>
      <c r="WLJ23" s="30"/>
      <c r="WLK23" s="30"/>
      <c r="WLL23" s="30"/>
      <c r="WLM23" s="30"/>
      <c r="WLN23" s="30"/>
      <c r="WLO23" s="30"/>
      <c r="WLP23" s="30"/>
      <c r="WLQ23" s="30"/>
      <c r="WLR23" s="30"/>
      <c r="WLS23" s="30"/>
      <c r="WLT23" s="30"/>
      <c r="WLU23" s="30"/>
      <c r="WLV23" s="30"/>
      <c r="WLW23" s="30"/>
      <c r="WLX23" s="30"/>
      <c r="WLY23" s="30"/>
      <c r="WLZ23" s="30"/>
      <c r="WMA23" s="30"/>
      <c r="WMB23" s="30"/>
      <c r="WMC23" s="30"/>
      <c r="WMD23" s="30"/>
      <c r="WME23" s="30"/>
      <c r="WMF23" s="30"/>
      <c r="WMG23" s="30"/>
      <c r="WMH23" s="30"/>
      <c r="WMI23" s="30"/>
      <c r="WMJ23" s="30"/>
      <c r="WMK23" s="30"/>
      <c r="WML23" s="30"/>
      <c r="WMM23" s="30"/>
      <c r="WMN23" s="30"/>
      <c r="WMO23" s="30"/>
      <c r="WMP23" s="30"/>
      <c r="WMQ23" s="30"/>
      <c r="WMR23" s="30"/>
      <c r="WMS23" s="30"/>
      <c r="WMT23" s="30"/>
      <c r="WMU23" s="30"/>
      <c r="WMV23" s="30"/>
      <c r="WMW23" s="30"/>
      <c r="WMX23" s="30"/>
      <c r="WMY23" s="30"/>
      <c r="WMZ23" s="30"/>
      <c r="WNA23" s="30"/>
      <c r="WNB23" s="30"/>
      <c r="WNC23" s="30"/>
      <c r="WND23" s="30"/>
      <c r="WNE23" s="30"/>
      <c r="WNF23" s="30"/>
      <c r="WNG23" s="30"/>
      <c r="WNH23" s="30"/>
      <c r="WNI23" s="30"/>
      <c r="WNJ23" s="30"/>
      <c r="WNK23" s="30"/>
      <c r="WNL23" s="30"/>
      <c r="WNM23" s="30"/>
      <c r="WNN23" s="30"/>
      <c r="WNO23" s="30"/>
      <c r="WNP23" s="30"/>
      <c r="WNQ23" s="30"/>
      <c r="WNR23" s="30"/>
      <c r="WNS23" s="30"/>
      <c r="WNT23" s="30"/>
      <c r="WNU23" s="30"/>
      <c r="WNV23" s="30"/>
      <c r="WNW23" s="30"/>
      <c r="WNX23" s="30"/>
      <c r="WNY23" s="30"/>
      <c r="WNZ23" s="30"/>
      <c r="WOA23" s="30"/>
      <c r="WOB23" s="30"/>
      <c r="WOC23" s="30"/>
      <c r="WOD23" s="30"/>
      <c r="WOE23" s="30"/>
      <c r="WOF23" s="30"/>
      <c r="WOG23" s="30"/>
      <c r="WOH23" s="30"/>
      <c r="WOI23" s="30"/>
      <c r="WOJ23" s="30"/>
      <c r="WOK23" s="30"/>
      <c r="WOL23" s="30"/>
      <c r="WOM23" s="30"/>
      <c r="WON23" s="30"/>
      <c r="WOO23" s="30"/>
      <c r="WOP23" s="30"/>
      <c r="WOQ23" s="30"/>
      <c r="WOR23" s="30"/>
      <c r="WOS23" s="30"/>
      <c r="WOT23" s="30"/>
      <c r="WOU23" s="30"/>
      <c r="WOV23" s="30"/>
      <c r="WOW23" s="30"/>
      <c r="WOX23" s="30"/>
      <c r="WOY23" s="30"/>
      <c r="WOZ23" s="30"/>
      <c r="WPA23" s="30"/>
      <c r="WPB23" s="30"/>
      <c r="WPC23" s="30"/>
      <c r="WPD23" s="30"/>
      <c r="WPE23" s="30"/>
      <c r="WPF23" s="30"/>
      <c r="WPG23" s="30"/>
      <c r="WPH23" s="30"/>
      <c r="WPI23" s="30"/>
      <c r="WPJ23" s="30"/>
      <c r="WPK23" s="30"/>
      <c r="WPL23" s="30"/>
      <c r="WPM23" s="30"/>
      <c r="WPN23" s="30"/>
      <c r="WPO23" s="30"/>
      <c r="WPP23" s="30"/>
      <c r="WPQ23" s="30"/>
      <c r="WPR23" s="30"/>
      <c r="WPS23" s="30"/>
      <c r="WPT23" s="30"/>
      <c r="WPU23" s="30"/>
      <c r="WPV23" s="30"/>
      <c r="WPW23" s="30"/>
      <c r="WPX23" s="30"/>
      <c r="WPY23" s="30"/>
      <c r="WPZ23" s="30"/>
      <c r="WQA23" s="30"/>
      <c r="WQB23" s="30"/>
      <c r="WQC23" s="30"/>
      <c r="WQD23" s="30"/>
      <c r="WQE23" s="30"/>
      <c r="WQF23" s="30"/>
      <c r="WQG23" s="30"/>
      <c r="WQH23" s="30"/>
      <c r="WQI23" s="30"/>
      <c r="WQJ23" s="30"/>
      <c r="WQK23" s="30"/>
      <c r="WQL23" s="30"/>
      <c r="WQM23" s="30"/>
      <c r="WQN23" s="30"/>
      <c r="WQO23" s="30"/>
      <c r="WQP23" s="30"/>
      <c r="WQQ23" s="30"/>
      <c r="WQR23" s="30"/>
      <c r="WQS23" s="30"/>
      <c r="WQT23" s="30"/>
      <c r="WQU23" s="30"/>
      <c r="WQV23" s="30"/>
      <c r="WQW23" s="30"/>
      <c r="WQX23" s="30"/>
      <c r="WQY23" s="30"/>
      <c r="WQZ23" s="30"/>
      <c r="WRA23" s="30"/>
      <c r="WRB23" s="30"/>
      <c r="WRC23" s="30"/>
      <c r="WRD23" s="30"/>
      <c r="WRE23" s="30"/>
      <c r="WRF23" s="30"/>
      <c r="WRG23" s="30"/>
      <c r="WRH23" s="30"/>
      <c r="WRI23" s="30"/>
      <c r="WRJ23" s="30"/>
      <c r="WRK23" s="30"/>
      <c r="WRL23" s="30"/>
      <c r="WRM23" s="30"/>
      <c r="WRN23" s="30"/>
      <c r="WRO23" s="30"/>
      <c r="WRP23" s="30"/>
      <c r="WRQ23" s="30"/>
      <c r="WRR23" s="30"/>
      <c r="WRS23" s="30"/>
      <c r="WRT23" s="30"/>
      <c r="WRU23" s="30"/>
      <c r="WRV23" s="30"/>
      <c r="WRW23" s="30"/>
      <c r="WRX23" s="30"/>
      <c r="WRY23" s="30"/>
      <c r="WRZ23" s="30"/>
      <c r="WSA23" s="30"/>
      <c r="WSB23" s="30"/>
      <c r="WSC23" s="30"/>
      <c r="WSD23" s="30"/>
      <c r="WSE23" s="30"/>
      <c r="WSF23" s="30"/>
      <c r="WSG23" s="30"/>
      <c r="WSH23" s="30"/>
      <c r="WSI23" s="30"/>
      <c r="WSJ23" s="30"/>
      <c r="WSK23" s="30"/>
      <c r="WSL23" s="30"/>
      <c r="WSM23" s="30"/>
      <c r="WSN23" s="30"/>
      <c r="WSO23" s="30"/>
      <c r="WSP23" s="30"/>
      <c r="WSQ23" s="30"/>
      <c r="WSR23" s="30"/>
      <c r="WSS23" s="30"/>
      <c r="WST23" s="30"/>
      <c r="WSU23" s="30"/>
      <c r="WSV23" s="30"/>
      <c r="WSW23" s="30"/>
      <c r="WSX23" s="30"/>
      <c r="WSY23" s="30"/>
      <c r="WSZ23" s="30"/>
      <c r="WTA23" s="30"/>
      <c r="WTB23" s="30"/>
      <c r="WTC23" s="30"/>
      <c r="WTD23" s="30"/>
      <c r="WTE23" s="30"/>
      <c r="WTF23" s="30"/>
      <c r="WTG23" s="30"/>
      <c r="WTH23" s="30"/>
      <c r="WTI23" s="30"/>
      <c r="WTJ23" s="30"/>
      <c r="WTK23" s="30"/>
      <c r="WTL23" s="30"/>
      <c r="WTM23" s="30"/>
      <c r="WTN23" s="30"/>
      <c r="WTO23" s="30"/>
      <c r="WTP23" s="30"/>
      <c r="WTQ23" s="30"/>
      <c r="WTR23" s="30"/>
      <c r="WTS23" s="30"/>
      <c r="WTT23" s="30"/>
      <c r="WTU23" s="30"/>
      <c r="WTV23" s="30"/>
      <c r="WTW23" s="30"/>
      <c r="WTX23" s="30"/>
      <c r="WTY23" s="30"/>
      <c r="WTZ23" s="30"/>
      <c r="WUA23" s="30"/>
      <c r="WUB23" s="30"/>
      <c r="WUC23" s="30"/>
      <c r="WUD23" s="30"/>
      <c r="WUE23" s="30"/>
      <c r="WUF23" s="30"/>
      <c r="WUG23" s="30"/>
      <c r="WUH23" s="30"/>
      <c r="WUI23" s="30"/>
      <c r="WUJ23" s="30"/>
      <c r="WUK23" s="30"/>
      <c r="WUL23" s="30"/>
      <c r="WUM23" s="30"/>
      <c r="WUN23" s="30"/>
      <c r="WUO23" s="30"/>
      <c r="WUP23" s="30"/>
      <c r="WUQ23" s="30"/>
      <c r="WUR23" s="30"/>
      <c r="WUS23" s="30"/>
      <c r="WUT23" s="30"/>
      <c r="WUU23" s="30"/>
      <c r="WUV23" s="30"/>
      <c r="WUW23" s="30"/>
      <c r="WUX23" s="30"/>
      <c r="WUY23" s="30"/>
      <c r="WUZ23" s="30"/>
      <c r="WVA23" s="30"/>
      <c r="WVB23" s="30"/>
      <c r="WVC23" s="30"/>
      <c r="WVD23" s="30"/>
      <c r="WVE23" s="30"/>
      <c r="WVF23" s="30"/>
      <c r="WVG23" s="30"/>
      <c r="WVH23" s="30"/>
      <c r="WVI23" s="30"/>
      <c r="WVJ23" s="30"/>
      <c r="WVK23" s="30"/>
      <c r="WVL23" s="30"/>
      <c r="WVM23" s="30"/>
      <c r="WVN23" s="30"/>
      <c r="WVO23" s="30"/>
      <c r="WVP23" s="30"/>
      <c r="WVQ23" s="30"/>
      <c r="WVR23" s="30"/>
      <c r="WVS23" s="30"/>
      <c r="WVT23" s="30"/>
      <c r="WVU23" s="30"/>
      <c r="WVV23" s="30"/>
      <c r="WVW23" s="30"/>
      <c r="WVX23" s="30"/>
      <c r="WVY23" s="30"/>
      <c r="WVZ23" s="30"/>
      <c r="WWA23" s="30"/>
      <c r="WWB23" s="30"/>
      <c r="WWC23" s="30"/>
      <c r="WWD23" s="30"/>
      <c r="WWE23" s="30"/>
      <c r="WWF23" s="30"/>
      <c r="WWG23" s="30"/>
      <c r="WWH23" s="30"/>
      <c r="WWI23" s="30"/>
      <c r="WWJ23" s="30"/>
      <c r="WWK23" s="30"/>
      <c r="WWL23" s="30"/>
      <c r="WWM23" s="30"/>
      <c r="WWN23" s="30"/>
      <c r="WWO23" s="30"/>
      <c r="WWP23" s="30"/>
      <c r="WWQ23" s="30"/>
      <c r="WWR23" s="30"/>
      <c r="WWS23" s="30"/>
      <c r="WWT23" s="30"/>
      <c r="WWU23" s="30"/>
      <c r="WWV23" s="30"/>
      <c r="WWW23" s="30"/>
      <c r="WWX23" s="30"/>
      <c r="WWY23" s="30"/>
      <c r="WWZ23" s="30"/>
      <c r="WXA23" s="30"/>
      <c r="WXB23" s="30"/>
      <c r="WXC23" s="30"/>
      <c r="WXD23" s="30"/>
      <c r="WXE23" s="30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0"/>
      <c r="WYA23" s="30"/>
      <c r="WYB23" s="30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0"/>
      <c r="WYX23" s="30"/>
      <c r="WYY23" s="30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0"/>
      <c r="WZU23" s="30"/>
      <c r="WZV23" s="30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0"/>
      <c r="XAR23" s="30"/>
      <c r="XAS23" s="30"/>
      <c r="XAT23" s="30"/>
      <c r="XAU23" s="30"/>
      <c r="XAV23" s="30"/>
      <c r="XAW23" s="30"/>
      <c r="XAX23" s="30"/>
      <c r="XAY23" s="30"/>
      <c r="XAZ23" s="30"/>
      <c r="XBA23" s="30"/>
      <c r="XBB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0"/>
      <c r="XBO23" s="30"/>
      <c r="XBP23" s="30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0"/>
      <c r="XCL23" s="30"/>
      <c r="XCM23" s="30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0"/>
      <c r="XDI23" s="30"/>
      <c r="XDJ23" s="30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0"/>
      <c r="XEJ23" s="30"/>
      <c r="XEK23" s="30"/>
      <c r="XEL23" s="30"/>
      <c r="XEM23" s="30"/>
      <c r="XEN23" s="30"/>
      <c r="XEO23" s="30"/>
      <c r="XEP23" s="30"/>
      <c r="XEQ23" s="30"/>
      <c r="XER23" s="30"/>
      <c r="XES23" s="30"/>
      <c r="XET23" s="30"/>
      <c r="XEU23" s="30"/>
      <c r="XEV23" s="30"/>
      <c r="XEW23" s="30"/>
      <c r="XEX23" s="30"/>
      <c r="XEY23" s="30"/>
      <c r="XEZ23" s="30"/>
    </row>
    <row r="24" spans="1:16380" s="157" customFormat="1" ht="46.5" x14ac:dyDescent="0.35">
      <c r="A24" s="68">
        <v>176</v>
      </c>
      <c r="B24" s="194">
        <v>10779</v>
      </c>
      <c r="C24" s="77" t="s">
        <v>489</v>
      </c>
      <c r="D24" s="77" t="s">
        <v>489</v>
      </c>
      <c r="E24" s="77"/>
      <c r="F24" s="220"/>
      <c r="G24" s="211"/>
      <c r="H24" s="210"/>
      <c r="I24" s="210"/>
      <c r="J24" s="210">
        <v>0</v>
      </c>
      <c r="K24" s="210">
        <v>0</v>
      </c>
      <c r="L24" s="210">
        <v>0</v>
      </c>
      <c r="M24" s="210"/>
      <c r="N24" s="210"/>
      <c r="O24" s="89" t="s">
        <v>38</v>
      </c>
      <c r="P24" s="73" t="s">
        <v>47</v>
      </c>
      <c r="Q24" s="73" t="s">
        <v>43</v>
      </c>
      <c r="R24" s="200"/>
      <c r="S24" s="77"/>
      <c r="T24" s="210"/>
      <c r="U24" s="211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0"/>
      <c r="XER24" s="30"/>
      <c r="XES24" s="30"/>
      <c r="XET24" s="30"/>
      <c r="XEU24" s="30"/>
      <c r="XEV24" s="30"/>
      <c r="XEW24" s="30"/>
      <c r="XEX24" s="30"/>
      <c r="XEY24" s="30"/>
      <c r="XEZ24" s="30"/>
    </row>
    <row r="25" spans="1:16380" s="157" customFormat="1" ht="46.5" x14ac:dyDescent="0.35">
      <c r="A25" s="68">
        <v>179</v>
      </c>
      <c r="B25" s="194">
        <v>10848</v>
      </c>
      <c r="C25" s="77" t="s">
        <v>493</v>
      </c>
      <c r="D25" s="77" t="s">
        <v>493</v>
      </c>
      <c r="E25" s="77"/>
      <c r="F25" s="220"/>
      <c r="G25" s="211"/>
      <c r="H25" s="210"/>
      <c r="I25" s="210"/>
      <c r="J25" s="210">
        <v>0</v>
      </c>
      <c r="K25" s="210">
        <v>0</v>
      </c>
      <c r="L25" s="210">
        <v>0</v>
      </c>
      <c r="M25" s="210"/>
      <c r="N25" s="210"/>
      <c r="O25" s="89" t="s">
        <v>38</v>
      </c>
      <c r="P25" s="73" t="s">
        <v>47</v>
      </c>
      <c r="Q25" s="73" t="s">
        <v>43</v>
      </c>
      <c r="R25" s="200"/>
      <c r="S25" s="77"/>
      <c r="T25" s="210"/>
      <c r="U25" s="30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  <c r="AMM25" s="30"/>
      <c r="AMN25" s="30"/>
      <c r="AMO25" s="30"/>
      <c r="AMP25" s="30"/>
      <c r="AMQ25" s="30"/>
      <c r="AMR25" s="30"/>
      <c r="AMS25" s="30"/>
      <c r="AMT25" s="30"/>
      <c r="AMU25" s="30"/>
      <c r="AMV25" s="30"/>
      <c r="AMW25" s="30"/>
      <c r="AMX25" s="30"/>
      <c r="AMY25" s="30"/>
      <c r="AMZ25" s="30"/>
      <c r="ANA25" s="30"/>
      <c r="ANB25" s="30"/>
      <c r="ANC25" s="30"/>
      <c r="AND25" s="30"/>
      <c r="ANE25" s="30"/>
      <c r="ANF25" s="30"/>
      <c r="ANG25" s="30"/>
      <c r="ANH25" s="30"/>
      <c r="ANI25" s="30"/>
      <c r="ANJ25" s="30"/>
      <c r="ANK25" s="30"/>
      <c r="ANL25" s="30"/>
      <c r="ANM25" s="30"/>
      <c r="ANN25" s="30"/>
      <c r="ANO25" s="30"/>
      <c r="ANP25" s="30"/>
      <c r="ANQ25" s="30"/>
      <c r="ANR25" s="30"/>
      <c r="ANS25" s="30"/>
      <c r="ANT25" s="30"/>
      <c r="ANU25" s="30"/>
      <c r="ANV25" s="30"/>
      <c r="ANW25" s="30"/>
      <c r="ANX25" s="30"/>
      <c r="ANY25" s="30"/>
      <c r="ANZ25" s="30"/>
      <c r="AOA25" s="30"/>
      <c r="AOB25" s="30"/>
      <c r="AOC25" s="30"/>
      <c r="AOD25" s="30"/>
      <c r="AOE25" s="30"/>
      <c r="AOF25" s="30"/>
      <c r="AOG25" s="30"/>
      <c r="AOH25" s="30"/>
      <c r="AOI25" s="30"/>
      <c r="AOJ25" s="30"/>
      <c r="AOK25" s="30"/>
      <c r="AOL25" s="30"/>
      <c r="AOM25" s="30"/>
      <c r="AON25" s="30"/>
      <c r="AOO25" s="30"/>
      <c r="AOP25" s="30"/>
      <c r="AOQ25" s="30"/>
      <c r="AOR25" s="30"/>
      <c r="AOS25" s="30"/>
      <c r="AOT25" s="30"/>
      <c r="AOU25" s="30"/>
      <c r="AOV25" s="30"/>
      <c r="AOW25" s="30"/>
      <c r="AOX25" s="30"/>
      <c r="AOY25" s="30"/>
      <c r="AOZ25" s="30"/>
      <c r="APA25" s="30"/>
      <c r="APB25" s="30"/>
      <c r="APC25" s="30"/>
      <c r="APD25" s="30"/>
      <c r="APE25" s="30"/>
      <c r="APF25" s="30"/>
      <c r="APG25" s="30"/>
      <c r="APH25" s="30"/>
      <c r="API25" s="30"/>
      <c r="APJ25" s="30"/>
      <c r="APK25" s="30"/>
      <c r="APL25" s="30"/>
      <c r="APM25" s="30"/>
      <c r="APN25" s="30"/>
      <c r="APO25" s="30"/>
      <c r="APP25" s="30"/>
      <c r="APQ25" s="30"/>
      <c r="APR25" s="30"/>
      <c r="APS25" s="30"/>
      <c r="APT25" s="30"/>
      <c r="APU25" s="30"/>
      <c r="APV25" s="30"/>
      <c r="APW25" s="30"/>
      <c r="APX25" s="30"/>
      <c r="APY25" s="30"/>
      <c r="APZ25" s="30"/>
      <c r="AQA25" s="30"/>
      <c r="AQB25" s="30"/>
      <c r="AQC25" s="30"/>
      <c r="AQD25" s="30"/>
      <c r="AQE25" s="30"/>
      <c r="AQF25" s="30"/>
      <c r="AQG25" s="30"/>
      <c r="AQH25" s="30"/>
      <c r="AQI25" s="30"/>
      <c r="AQJ25" s="30"/>
      <c r="AQK25" s="30"/>
      <c r="AQL25" s="30"/>
      <c r="AQM25" s="30"/>
      <c r="AQN25" s="30"/>
      <c r="AQO25" s="30"/>
      <c r="AQP25" s="30"/>
      <c r="AQQ25" s="30"/>
      <c r="AQR25" s="30"/>
      <c r="AQS25" s="30"/>
      <c r="AQT25" s="30"/>
      <c r="AQU25" s="30"/>
      <c r="AQV25" s="30"/>
      <c r="AQW25" s="30"/>
      <c r="AQX25" s="30"/>
      <c r="AQY25" s="30"/>
      <c r="AQZ25" s="30"/>
      <c r="ARA25" s="30"/>
      <c r="ARB25" s="30"/>
      <c r="ARC25" s="30"/>
      <c r="ARD25" s="30"/>
      <c r="ARE25" s="30"/>
      <c r="ARF25" s="30"/>
      <c r="ARG25" s="30"/>
      <c r="ARH25" s="30"/>
      <c r="ARI25" s="30"/>
      <c r="ARJ25" s="30"/>
      <c r="ARK25" s="30"/>
      <c r="ARL25" s="30"/>
      <c r="ARM25" s="30"/>
      <c r="ARN25" s="30"/>
      <c r="ARO25" s="30"/>
      <c r="ARP25" s="30"/>
      <c r="ARQ25" s="30"/>
      <c r="ARR25" s="30"/>
      <c r="ARS25" s="30"/>
      <c r="ART25" s="30"/>
      <c r="ARU25" s="30"/>
      <c r="ARV25" s="30"/>
      <c r="ARW25" s="30"/>
      <c r="ARX25" s="30"/>
      <c r="ARY25" s="30"/>
      <c r="ARZ25" s="30"/>
      <c r="ASA25" s="30"/>
      <c r="ASB25" s="30"/>
      <c r="ASC25" s="30"/>
      <c r="ASD25" s="30"/>
      <c r="ASE25" s="30"/>
      <c r="ASF25" s="30"/>
      <c r="ASG25" s="30"/>
      <c r="ASH25" s="30"/>
      <c r="ASI25" s="30"/>
      <c r="ASJ25" s="30"/>
      <c r="ASK25" s="30"/>
      <c r="ASL25" s="30"/>
      <c r="ASM25" s="30"/>
      <c r="ASN25" s="30"/>
      <c r="ASO25" s="30"/>
      <c r="ASP25" s="30"/>
      <c r="ASQ25" s="30"/>
      <c r="ASR25" s="30"/>
      <c r="ASS25" s="30"/>
      <c r="AST25" s="30"/>
      <c r="ASU25" s="30"/>
      <c r="ASV25" s="30"/>
      <c r="ASW25" s="30"/>
      <c r="ASX25" s="30"/>
      <c r="ASY25" s="30"/>
      <c r="ASZ25" s="30"/>
      <c r="ATA25" s="30"/>
      <c r="ATB25" s="30"/>
      <c r="ATC25" s="30"/>
      <c r="ATD25" s="30"/>
      <c r="ATE25" s="30"/>
      <c r="ATF25" s="30"/>
      <c r="ATG25" s="30"/>
      <c r="ATH25" s="30"/>
      <c r="ATI25" s="30"/>
      <c r="ATJ25" s="30"/>
      <c r="ATK25" s="30"/>
      <c r="ATL25" s="30"/>
      <c r="ATM25" s="30"/>
      <c r="ATN25" s="30"/>
      <c r="ATO25" s="30"/>
      <c r="ATP25" s="30"/>
      <c r="ATQ25" s="30"/>
      <c r="ATR25" s="30"/>
      <c r="ATS25" s="30"/>
      <c r="ATT25" s="30"/>
      <c r="ATU25" s="30"/>
      <c r="ATV25" s="30"/>
      <c r="ATW25" s="30"/>
      <c r="ATX25" s="30"/>
      <c r="ATY25" s="30"/>
      <c r="ATZ25" s="30"/>
      <c r="AUA25" s="30"/>
      <c r="AUB25" s="30"/>
      <c r="AUC25" s="30"/>
      <c r="AUD25" s="30"/>
      <c r="AUE25" s="30"/>
      <c r="AUF25" s="30"/>
      <c r="AUG25" s="30"/>
      <c r="AUH25" s="30"/>
      <c r="AUI25" s="30"/>
      <c r="AUJ25" s="30"/>
      <c r="AUK25" s="30"/>
      <c r="AUL25" s="30"/>
      <c r="AUM25" s="30"/>
      <c r="AUN25" s="30"/>
      <c r="AUO25" s="30"/>
      <c r="AUP25" s="30"/>
      <c r="AUQ25" s="30"/>
      <c r="AUR25" s="30"/>
      <c r="AUS25" s="30"/>
      <c r="AUT25" s="30"/>
      <c r="AUU25" s="30"/>
      <c r="AUV25" s="30"/>
      <c r="AUW25" s="30"/>
      <c r="AUX25" s="30"/>
      <c r="AUY25" s="30"/>
      <c r="AUZ25" s="30"/>
      <c r="AVA25" s="30"/>
      <c r="AVB25" s="30"/>
      <c r="AVC25" s="30"/>
      <c r="AVD25" s="30"/>
      <c r="AVE25" s="30"/>
      <c r="AVF25" s="30"/>
      <c r="AVG25" s="30"/>
      <c r="AVH25" s="30"/>
      <c r="AVI25" s="30"/>
      <c r="AVJ25" s="30"/>
      <c r="AVK25" s="30"/>
      <c r="AVL25" s="30"/>
      <c r="AVM25" s="30"/>
      <c r="AVN25" s="30"/>
      <c r="AVO25" s="30"/>
      <c r="AVP25" s="30"/>
      <c r="AVQ25" s="30"/>
      <c r="AVR25" s="30"/>
      <c r="AVS25" s="30"/>
      <c r="AVT25" s="30"/>
      <c r="AVU25" s="30"/>
      <c r="AVV25" s="30"/>
      <c r="AVW25" s="30"/>
      <c r="AVX25" s="30"/>
      <c r="AVY25" s="30"/>
      <c r="AVZ25" s="30"/>
      <c r="AWA25" s="30"/>
      <c r="AWB25" s="30"/>
      <c r="AWC25" s="30"/>
      <c r="AWD25" s="30"/>
      <c r="AWE25" s="30"/>
      <c r="AWF25" s="30"/>
      <c r="AWG25" s="30"/>
      <c r="AWH25" s="30"/>
      <c r="AWI25" s="30"/>
      <c r="AWJ25" s="30"/>
      <c r="AWK25" s="30"/>
      <c r="AWL25" s="30"/>
      <c r="AWM25" s="30"/>
      <c r="AWN25" s="30"/>
      <c r="AWO25" s="30"/>
      <c r="AWP25" s="30"/>
      <c r="AWQ25" s="30"/>
      <c r="AWR25" s="30"/>
      <c r="AWS25" s="30"/>
      <c r="AWT25" s="30"/>
      <c r="AWU25" s="30"/>
      <c r="AWV25" s="30"/>
      <c r="AWW25" s="30"/>
      <c r="AWX25" s="30"/>
      <c r="AWY25" s="30"/>
      <c r="AWZ25" s="30"/>
      <c r="AXA25" s="30"/>
      <c r="AXB25" s="30"/>
      <c r="AXC25" s="30"/>
      <c r="AXD25" s="30"/>
      <c r="AXE25" s="30"/>
      <c r="AXF25" s="30"/>
      <c r="AXG25" s="30"/>
      <c r="AXH25" s="30"/>
      <c r="AXI25" s="30"/>
      <c r="AXJ25" s="30"/>
      <c r="AXK25" s="30"/>
      <c r="AXL25" s="30"/>
      <c r="AXM25" s="30"/>
      <c r="AXN25" s="30"/>
      <c r="AXO25" s="30"/>
      <c r="AXP25" s="30"/>
      <c r="AXQ25" s="30"/>
      <c r="AXR25" s="30"/>
      <c r="AXS25" s="30"/>
      <c r="AXT25" s="30"/>
      <c r="AXU25" s="30"/>
      <c r="AXV25" s="30"/>
      <c r="AXW25" s="30"/>
      <c r="AXX25" s="30"/>
      <c r="AXY25" s="30"/>
      <c r="AXZ25" s="30"/>
      <c r="AYA25" s="30"/>
      <c r="AYB25" s="30"/>
      <c r="AYC25" s="30"/>
      <c r="AYD25" s="30"/>
      <c r="AYE25" s="30"/>
      <c r="AYF25" s="30"/>
      <c r="AYG25" s="30"/>
      <c r="AYH25" s="30"/>
      <c r="AYI25" s="30"/>
      <c r="AYJ25" s="30"/>
      <c r="AYK25" s="30"/>
      <c r="AYL25" s="30"/>
      <c r="AYM25" s="30"/>
      <c r="AYN25" s="30"/>
      <c r="AYO25" s="30"/>
      <c r="AYP25" s="30"/>
      <c r="AYQ25" s="30"/>
      <c r="AYR25" s="30"/>
      <c r="AYS25" s="30"/>
      <c r="AYT25" s="30"/>
      <c r="AYU25" s="30"/>
      <c r="AYV25" s="30"/>
      <c r="AYW25" s="30"/>
      <c r="AYX25" s="30"/>
      <c r="AYY25" s="30"/>
      <c r="AYZ25" s="30"/>
      <c r="AZA25" s="30"/>
      <c r="AZB25" s="30"/>
      <c r="AZC25" s="30"/>
      <c r="AZD25" s="30"/>
      <c r="AZE25" s="30"/>
      <c r="AZF25" s="30"/>
      <c r="AZG25" s="30"/>
      <c r="AZH25" s="30"/>
      <c r="AZI25" s="30"/>
      <c r="AZJ25" s="30"/>
      <c r="AZK25" s="30"/>
      <c r="AZL25" s="30"/>
      <c r="AZM25" s="30"/>
      <c r="AZN25" s="30"/>
      <c r="AZO25" s="30"/>
      <c r="AZP25" s="30"/>
      <c r="AZQ25" s="30"/>
      <c r="AZR25" s="30"/>
      <c r="AZS25" s="30"/>
      <c r="AZT25" s="30"/>
      <c r="AZU25" s="30"/>
      <c r="AZV25" s="30"/>
      <c r="AZW25" s="30"/>
      <c r="AZX25" s="30"/>
      <c r="AZY25" s="30"/>
      <c r="AZZ25" s="30"/>
      <c r="BAA25" s="30"/>
      <c r="BAB25" s="30"/>
      <c r="BAC25" s="30"/>
      <c r="BAD25" s="30"/>
      <c r="BAE25" s="30"/>
      <c r="BAF25" s="30"/>
      <c r="BAG25" s="30"/>
      <c r="BAH25" s="30"/>
      <c r="BAI25" s="30"/>
      <c r="BAJ25" s="30"/>
      <c r="BAK25" s="30"/>
      <c r="BAL25" s="30"/>
      <c r="BAM25" s="30"/>
      <c r="BAN25" s="30"/>
      <c r="BAO25" s="30"/>
      <c r="BAP25" s="30"/>
      <c r="BAQ25" s="30"/>
      <c r="BAR25" s="30"/>
      <c r="BAS25" s="30"/>
      <c r="BAT25" s="30"/>
      <c r="BAU25" s="30"/>
      <c r="BAV25" s="30"/>
      <c r="BAW25" s="30"/>
      <c r="BAX25" s="30"/>
      <c r="BAY25" s="30"/>
      <c r="BAZ25" s="30"/>
      <c r="BBA25" s="30"/>
      <c r="BBB25" s="30"/>
      <c r="BBC25" s="30"/>
      <c r="BBD25" s="30"/>
      <c r="BBE25" s="30"/>
      <c r="BBF25" s="30"/>
      <c r="BBG25" s="30"/>
      <c r="BBH25" s="30"/>
      <c r="BBI25" s="30"/>
      <c r="BBJ25" s="30"/>
      <c r="BBK25" s="30"/>
      <c r="BBL25" s="30"/>
      <c r="BBM25" s="30"/>
      <c r="BBN25" s="30"/>
      <c r="BBO25" s="30"/>
      <c r="BBP25" s="30"/>
      <c r="BBQ25" s="30"/>
      <c r="BBR25" s="30"/>
      <c r="BBS25" s="30"/>
      <c r="BBT25" s="30"/>
      <c r="BBU25" s="30"/>
      <c r="BBV25" s="30"/>
      <c r="BBW25" s="30"/>
      <c r="BBX25" s="30"/>
      <c r="BBY25" s="30"/>
      <c r="BBZ25" s="30"/>
      <c r="BCA25" s="30"/>
      <c r="BCB25" s="30"/>
      <c r="BCC25" s="30"/>
      <c r="BCD25" s="30"/>
      <c r="BCE25" s="30"/>
      <c r="BCF25" s="30"/>
      <c r="BCG25" s="30"/>
      <c r="BCH25" s="30"/>
      <c r="BCI25" s="30"/>
      <c r="BCJ25" s="30"/>
      <c r="BCK25" s="30"/>
      <c r="BCL25" s="30"/>
      <c r="BCM25" s="30"/>
      <c r="BCN25" s="30"/>
      <c r="BCO25" s="30"/>
      <c r="BCP25" s="30"/>
      <c r="BCQ25" s="30"/>
      <c r="BCR25" s="30"/>
      <c r="BCS25" s="30"/>
      <c r="BCT25" s="30"/>
      <c r="BCU25" s="30"/>
      <c r="BCV25" s="30"/>
      <c r="BCW25" s="30"/>
      <c r="BCX25" s="30"/>
      <c r="BCY25" s="30"/>
      <c r="BCZ25" s="30"/>
      <c r="BDA25" s="30"/>
      <c r="BDB25" s="30"/>
      <c r="BDC25" s="30"/>
      <c r="BDD25" s="30"/>
      <c r="BDE25" s="30"/>
      <c r="BDF25" s="30"/>
      <c r="BDG25" s="30"/>
      <c r="BDH25" s="30"/>
      <c r="BDI25" s="30"/>
      <c r="BDJ25" s="30"/>
      <c r="BDK25" s="30"/>
      <c r="BDL25" s="30"/>
      <c r="BDM25" s="30"/>
      <c r="BDN25" s="30"/>
      <c r="BDO25" s="30"/>
      <c r="BDP25" s="30"/>
      <c r="BDQ25" s="30"/>
      <c r="BDR25" s="30"/>
      <c r="BDS25" s="30"/>
      <c r="BDT25" s="30"/>
      <c r="BDU25" s="30"/>
      <c r="BDV25" s="30"/>
      <c r="BDW25" s="30"/>
      <c r="BDX25" s="30"/>
      <c r="BDY25" s="30"/>
      <c r="BDZ25" s="30"/>
      <c r="BEA25" s="30"/>
      <c r="BEB25" s="30"/>
      <c r="BEC25" s="30"/>
      <c r="BED25" s="30"/>
      <c r="BEE25" s="30"/>
      <c r="BEF25" s="30"/>
      <c r="BEG25" s="30"/>
      <c r="BEH25" s="30"/>
      <c r="BEI25" s="30"/>
      <c r="BEJ25" s="30"/>
      <c r="BEK25" s="30"/>
      <c r="BEL25" s="30"/>
      <c r="BEM25" s="30"/>
      <c r="BEN25" s="30"/>
      <c r="BEO25" s="30"/>
      <c r="BEP25" s="30"/>
      <c r="BEQ25" s="30"/>
      <c r="BER25" s="30"/>
      <c r="BES25" s="30"/>
      <c r="BET25" s="30"/>
      <c r="BEU25" s="30"/>
      <c r="BEV25" s="30"/>
      <c r="BEW25" s="30"/>
      <c r="BEX25" s="30"/>
      <c r="BEY25" s="30"/>
      <c r="BEZ25" s="30"/>
      <c r="BFA25" s="30"/>
      <c r="BFB25" s="30"/>
      <c r="BFC25" s="30"/>
      <c r="BFD25" s="30"/>
      <c r="BFE25" s="30"/>
      <c r="BFF25" s="30"/>
      <c r="BFG25" s="30"/>
      <c r="BFH25" s="30"/>
      <c r="BFI25" s="30"/>
      <c r="BFJ25" s="30"/>
      <c r="BFK25" s="30"/>
      <c r="BFL25" s="30"/>
      <c r="BFM25" s="30"/>
      <c r="BFN25" s="30"/>
      <c r="BFO25" s="30"/>
      <c r="BFP25" s="30"/>
      <c r="BFQ25" s="30"/>
      <c r="BFR25" s="30"/>
      <c r="BFS25" s="30"/>
      <c r="BFT25" s="30"/>
      <c r="BFU25" s="30"/>
      <c r="BFV25" s="30"/>
      <c r="BFW25" s="30"/>
      <c r="BFX25" s="30"/>
      <c r="BFY25" s="30"/>
      <c r="BFZ25" s="30"/>
      <c r="BGA25" s="30"/>
      <c r="BGB25" s="30"/>
      <c r="BGC25" s="30"/>
      <c r="BGD25" s="30"/>
      <c r="BGE25" s="30"/>
      <c r="BGF25" s="30"/>
      <c r="BGG25" s="30"/>
      <c r="BGH25" s="30"/>
      <c r="BGI25" s="30"/>
      <c r="BGJ25" s="30"/>
      <c r="BGK25" s="30"/>
      <c r="BGL25" s="30"/>
      <c r="BGM25" s="30"/>
      <c r="BGN25" s="30"/>
      <c r="BGO25" s="30"/>
      <c r="BGP25" s="30"/>
      <c r="BGQ25" s="30"/>
      <c r="BGR25" s="30"/>
      <c r="BGS25" s="30"/>
      <c r="BGT25" s="30"/>
      <c r="BGU25" s="30"/>
      <c r="BGV25" s="30"/>
      <c r="BGW25" s="30"/>
      <c r="BGX25" s="30"/>
      <c r="BGY25" s="30"/>
      <c r="BGZ25" s="30"/>
      <c r="BHA25" s="30"/>
      <c r="BHB25" s="30"/>
      <c r="BHC25" s="30"/>
      <c r="BHD25" s="30"/>
      <c r="BHE25" s="30"/>
      <c r="BHF25" s="30"/>
      <c r="BHG25" s="30"/>
      <c r="BHH25" s="30"/>
      <c r="BHI25" s="30"/>
      <c r="BHJ25" s="30"/>
      <c r="BHK25" s="30"/>
      <c r="BHL25" s="30"/>
      <c r="BHM25" s="30"/>
      <c r="BHN25" s="30"/>
      <c r="BHO25" s="30"/>
      <c r="BHP25" s="30"/>
      <c r="BHQ25" s="30"/>
      <c r="BHR25" s="30"/>
      <c r="BHS25" s="30"/>
      <c r="BHT25" s="30"/>
      <c r="BHU25" s="30"/>
      <c r="BHV25" s="30"/>
      <c r="BHW25" s="30"/>
      <c r="BHX25" s="30"/>
      <c r="BHY25" s="30"/>
      <c r="BHZ25" s="30"/>
      <c r="BIA25" s="30"/>
      <c r="BIB25" s="30"/>
      <c r="BIC25" s="30"/>
      <c r="BID25" s="30"/>
      <c r="BIE25" s="30"/>
      <c r="BIF25" s="30"/>
      <c r="BIG25" s="30"/>
      <c r="BIH25" s="30"/>
      <c r="BII25" s="30"/>
      <c r="BIJ25" s="30"/>
      <c r="BIK25" s="30"/>
      <c r="BIL25" s="30"/>
      <c r="BIM25" s="30"/>
      <c r="BIN25" s="30"/>
      <c r="BIO25" s="30"/>
      <c r="BIP25" s="30"/>
      <c r="BIQ25" s="30"/>
      <c r="BIR25" s="30"/>
      <c r="BIS25" s="30"/>
      <c r="BIT25" s="30"/>
      <c r="BIU25" s="30"/>
      <c r="BIV25" s="30"/>
      <c r="BIW25" s="30"/>
      <c r="BIX25" s="30"/>
      <c r="BIY25" s="30"/>
      <c r="BIZ25" s="30"/>
      <c r="BJA25" s="30"/>
      <c r="BJB25" s="30"/>
      <c r="BJC25" s="30"/>
      <c r="BJD25" s="30"/>
      <c r="BJE25" s="30"/>
      <c r="BJF25" s="30"/>
      <c r="BJG25" s="30"/>
      <c r="BJH25" s="30"/>
      <c r="BJI25" s="30"/>
      <c r="BJJ25" s="30"/>
      <c r="BJK25" s="30"/>
      <c r="BJL25" s="30"/>
      <c r="BJM25" s="30"/>
      <c r="BJN25" s="30"/>
      <c r="BJO25" s="30"/>
      <c r="BJP25" s="30"/>
      <c r="BJQ25" s="30"/>
      <c r="BJR25" s="30"/>
      <c r="BJS25" s="30"/>
      <c r="BJT25" s="30"/>
      <c r="BJU25" s="30"/>
      <c r="BJV25" s="30"/>
      <c r="BJW25" s="30"/>
      <c r="BJX25" s="30"/>
      <c r="BJY25" s="30"/>
      <c r="BJZ25" s="30"/>
      <c r="BKA25" s="30"/>
      <c r="BKB25" s="30"/>
      <c r="BKC25" s="30"/>
      <c r="BKD25" s="30"/>
      <c r="BKE25" s="30"/>
      <c r="BKF25" s="30"/>
      <c r="BKG25" s="30"/>
      <c r="BKH25" s="30"/>
      <c r="BKI25" s="30"/>
      <c r="BKJ25" s="30"/>
      <c r="BKK25" s="30"/>
      <c r="BKL25" s="30"/>
      <c r="BKM25" s="30"/>
      <c r="BKN25" s="30"/>
      <c r="BKO25" s="30"/>
      <c r="BKP25" s="30"/>
      <c r="BKQ25" s="30"/>
      <c r="BKR25" s="30"/>
      <c r="BKS25" s="30"/>
      <c r="BKT25" s="30"/>
      <c r="BKU25" s="30"/>
      <c r="BKV25" s="30"/>
      <c r="BKW25" s="30"/>
      <c r="BKX25" s="30"/>
      <c r="BKY25" s="30"/>
      <c r="BKZ25" s="30"/>
      <c r="BLA25" s="30"/>
      <c r="BLB25" s="30"/>
      <c r="BLC25" s="30"/>
      <c r="BLD25" s="30"/>
      <c r="BLE25" s="30"/>
      <c r="BLF25" s="30"/>
      <c r="BLG25" s="30"/>
      <c r="BLH25" s="30"/>
      <c r="BLI25" s="30"/>
      <c r="BLJ25" s="30"/>
      <c r="BLK25" s="30"/>
      <c r="BLL25" s="30"/>
      <c r="BLM25" s="30"/>
      <c r="BLN25" s="30"/>
      <c r="BLO25" s="30"/>
      <c r="BLP25" s="30"/>
      <c r="BLQ25" s="30"/>
      <c r="BLR25" s="30"/>
      <c r="BLS25" s="30"/>
      <c r="BLT25" s="30"/>
      <c r="BLU25" s="30"/>
      <c r="BLV25" s="30"/>
      <c r="BLW25" s="30"/>
      <c r="BLX25" s="30"/>
      <c r="BLY25" s="30"/>
      <c r="BLZ25" s="30"/>
      <c r="BMA25" s="30"/>
      <c r="BMB25" s="30"/>
      <c r="BMC25" s="30"/>
      <c r="BMD25" s="30"/>
      <c r="BME25" s="30"/>
      <c r="BMF25" s="30"/>
      <c r="BMG25" s="30"/>
      <c r="BMH25" s="30"/>
      <c r="BMI25" s="30"/>
      <c r="BMJ25" s="30"/>
      <c r="BMK25" s="30"/>
      <c r="BML25" s="30"/>
      <c r="BMM25" s="30"/>
      <c r="BMN25" s="30"/>
      <c r="BMO25" s="30"/>
      <c r="BMP25" s="30"/>
      <c r="BMQ25" s="30"/>
      <c r="BMR25" s="30"/>
      <c r="BMS25" s="30"/>
      <c r="BMT25" s="30"/>
      <c r="BMU25" s="30"/>
      <c r="BMV25" s="30"/>
      <c r="BMW25" s="30"/>
      <c r="BMX25" s="30"/>
      <c r="BMY25" s="30"/>
      <c r="BMZ25" s="30"/>
      <c r="BNA25" s="30"/>
      <c r="BNB25" s="30"/>
      <c r="BNC25" s="30"/>
      <c r="BND25" s="30"/>
      <c r="BNE25" s="30"/>
      <c r="BNF25" s="30"/>
      <c r="BNG25" s="30"/>
      <c r="BNH25" s="30"/>
      <c r="BNI25" s="30"/>
      <c r="BNJ25" s="30"/>
      <c r="BNK25" s="30"/>
      <c r="BNL25" s="30"/>
      <c r="BNM25" s="30"/>
      <c r="BNN25" s="30"/>
      <c r="BNO25" s="30"/>
      <c r="BNP25" s="30"/>
      <c r="BNQ25" s="30"/>
      <c r="BNR25" s="30"/>
      <c r="BNS25" s="30"/>
      <c r="BNT25" s="30"/>
      <c r="BNU25" s="30"/>
      <c r="BNV25" s="30"/>
      <c r="BNW25" s="30"/>
      <c r="BNX25" s="30"/>
      <c r="BNY25" s="30"/>
      <c r="BNZ25" s="30"/>
      <c r="BOA25" s="30"/>
      <c r="BOB25" s="30"/>
      <c r="BOC25" s="30"/>
      <c r="BOD25" s="30"/>
      <c r="BOE25" s="30"/>
      <c r="BOF25" s="30"/>
      <c r="BOG25" s="30"/>
      <c r="BOH25" s="30"/>
      <c r="BOI25" s="30"/>
      <c r="BOJ25" s="30"/>
      <c r="BOK25" s="30"/>
      <c r="BOL25" s="30"/>
      <c r="BOM25" s="30"/>
      <c r="BON25" s="30"/>
      <c r="BOO25" s="30"/>
      <c r="BOP25" s="30"/>
      <c r="BOQ25" s="30"/>
      <c r="BOR25" s="30"/>
      <c r="BOS25" s="30"/>
      <c r="BOT25" s="30"/>
      <c r="BOU25" s="30"/>
      <c r="BOV25" s="30"/>
      <c r="BOW25" s="30"/>
      <c r="BOX25" s="30"/>
      <c r="BOY25" s="30"/>
      <c r="BOZ25" s="30"/>
      <c r="BPA25" s="30"/>
      <c r="BPB25" s="30"/>
      <c r="BPC25" s="30"/>
      <c r="BPD25" s="30"/>
      <c r="BPE25" s="30"/>
      <c r="BPF25" s="30"/>
      <c r="BPG25" s="30"/>
      <c r="BPH25" s="30"/>
      <c r="BPI25" s="30"/>
      <c r="BPJ25" s="30"/>
      <c r="BPK25" s="30"/>
      <c r="BPL25" s="30"/>
      <c r="BPM25" s="30"/>
      <c r="BPN25" s="30"/>
      <c r="BPO25" s="30"/>
      <c r="BPP25" s="30"/>
      <c r="BPQ25" s="30"/>
      <c r="BPR25" s="30"/>
      <c r="BPS25" s="30"/>
      <c r="BPT25" s="30"/>
      <c r="BPU25" s="30"/>
      <c r="BPV25" s="30"/>
      <c r="BPW25" s="30"/>
      <c r="BPX25" s="30"/>
      <c r="BPY25" s="30"/>
      <c r="BPZ25" s="30"/>
      <c r="BQA25" s="30"/>
      <c r="BQB25" s="30"/>
      <c r="BQC25" s="30"/>
      <c r="BQD25" s="30"/>
      <c r="BQE25" s="30"/>
      <c r="BQF25" s="30"/>
      <c r="BQG25" s="30"/>
      <c r="BQH25" s="30"/>
      <c r="BQI25" s="30"/>
      <c r="BQJ25" s="30"/>
      <c r="BQK25" s="30"/>
      <c r="BQL25" s="30"/>
      <c r="BQM25" s="30"/>
      <c r="BQN25" s="30"/>
      <c r="BQO25" s="30"/>
      <c r="BQP25" s="30"/>
      <c r="BQQ25" s="30"/>
      <c r="BQR25" s="30"/>
      <c r="BQS25" s="30"/>
      <c r="BQT25" s="30"/>
      <c r="BQU25" s="30"/>
      <c r="BQV25" s="30"/>
      <c r="BQW25" s="30"/>
      <c r="BQX25" s="30"/>
      <c r="BQY25" s="30"/>
      <c r="BQZ25" s="30"/>
      <c r="BRA25" s="30"/>
      <c r="BRB25" s="30"/>
      <c r="BRC25" s="30"/>
      <c r="BRD25" s="30"/>
      <c r="BRE25" s="30"/>
      <c r="BRF25" s="30"/>
      <c r="BRG25" s="30"/>
      <c r="BRH25" s="30"/>
      <c r="BRI25" s="30"/>
      <c r="BRJ25" s="30"/>
      <c r="BRK25" s="30"/>
      <c r="BRL25" s="30"/>
      <c r="BRM25" s="30"/>
      <c r="BRN25" s="30"/>
      <c r="BRO25" s="30"/>
      <c r="BRP25" s="30"/>
      <c r="BRQ25" s="30"/>
      <c r="BRR25" s="30"/>
      <c r="BRS25" s="30"/>
      <c r="BRT25" s="30"/>
      <c r="BRU25" s="30"/>
      <c r="BRV25" s="30"/>
      <c r="BRW25" s="30"/>
      <c r="BRX25" s="30"/>
      <c r="BRY25" s="30"/>
      <c r="BRZ25" s="30"/>
      <c r="BSA25" s="30"/>
      <c r="BSB25" s="30"/>
      <c r="BSC25" s="30"/>
      <c r="BSD25" s="30"/>
      <c r="BSE25" s="30"/>
      <c r="BSF25" s="30"/>
      <c r="BSG25" s="30"/>
      <c r="BSH25" s="30"/>
      <c r="BSI25" s="30"/>
      <c r="BSJ25" s="30"/>
      <c r="BSK25" s="30"/>
      <c r="BSL25" s="30"/>
      <c r="BSM25" s="30"/>
      <c r="BSN25" s="30"/>
      <c r="BSO25" s="30"/>
      <c r="BSP25" s="30"/>
      <c r="BSQ25" s="30"/>
      <c r="BSR25" s="30"/>
      <c r="BSS25" s="30"/>
      <c r="BST25" s="30"/>
      <c r="BSU25" s="30"/>
      <c r="BSV25" s="30"/>
      <c r="BSW25" s="30"/>
      <c r="BSX25" s="30"/>
      <c r="BSY25" s="30"/>
      <c r="BSZ25" s="30"/>
      <c r="BTA25" s="30"/>
      <c r="BTB25" s="30"/>
      <c r="BTC25" s="30"/>
      <c r="BTD25" s="30"/>
      <c r="BTE25" s="30"/>
      <c r="BTF25" s="30"/>
      <c r="BTG25" s="30"/>
      <c r="BTH25" s="30"/>
      <c r="BTI25" s="30"/>
      <c r="BTJ25" s="30"/>
      <c r="BTK25" s="30"/>
      <c r="BTL25" s="30"/>
      <c r="BTM25" s="30"/>
      <c r="BTN25" s="30"/>
      <c r="BTO25" s="30"/>
      <c r="BTP25" s="30"/>
      <c r="BTQ25" s="30"/>
      <c r="BTR25" s="30"/>
      <c r="BTS25" s="30"/>
      <c r="BTT25" s="30"/>
      <c r="BTU25" s="30"/>
      <c r="BTV25" s="30"/>
      <c r="BTW25" s="30"/>
      <c r="BTX25" s="30"/>
      <c r="BTY25" s="30"/>
      <c r="BTZ25" s="30"/>
      <c r="BUA25" s="30"/>
      <c r="BUB25" s="30"/>
      <c r="BUC25" s="30"/>
      <c r="BUD25" s="30"/>
      <c r="BUE25" s="30"/>
      <c r="BUF25" s="30"/>
      <c r="BUG25" s="30"/>
      <c r="BUH25" s="30"/>
      <c r="BUI25" s="30"/>
      <c r="BUJ25" s="30"/>
      <c r="BUK25" s="30"/>
      <c r="BUL25" s="30"/>
      <c r="BUM25" s="30"/>
      <c r="BUN25" s="30"/>
      <c r="BUO25" s="30"/>
      <c r="BUP25" s="30"/>
      <c r="BUQ25" s="30"/>
      <c r="BUR25" s="30"/>
      <c r="BUS25" s="30"/>
      <c r="BUT25" s="30"/>
      <c r="BUU25" s="30"/>
      <c r="BUV25" s="30"/>
      <c r="BUW25" s="30"/>
      <c r="BUX25" s="30"/>
      <c r="BUY25" s="30"/>
      <c r="BUZ25" s="30"/>
      <c r="BVA25" s="30"/>
      <c r="BVB25" s="30"/>
      <c r="BVC25" s="30"/>
      <c r="BVD25" s="30"/>
      <c r="BVE25" s="30"/>
      <c r="BVF25" s="30"/>
      <c r="BVG25" s="30"/>
      <c r="BVH25" s="30"/>
      <c r="BVI25" s="30"/>
      <c r="BVJ25" s="30"/>
      <c r="BVK25" s="30"/>
      <c r="BVL25" s="30"/>
      <c r="BVM25" s="30"/>
      <c r="BVN25" s="30"/>
      <c r="BVO25" s="30"/>
      <c r="BVP25" s="30"/>
      <c r="BVQ25" s="30"/>
      <c r="BVR25" s="30"/>
      <c r="BVS25" s="30"/>
      <c r="BVT25" s="30"/>
      <c r="BVU25" s="30"/>
      <c r="BVV25" s="30"/>
      <c r="BVW25" s="30"/>
      <c r="BVX25" s="30"/>
      <c r="BVY25" s="30"/>
      <c r="BVZ25" s="30"/>
      <c r="BWA25" s="30"/>
      <c r="BWB25" s="30"/>
      <c r="BWC25" s="30"/>
      <c r="BWD25" s="30"/>
      <c r="BWE25" s="30"/>
      <c r="BWF25" s="30"/>
      <c r="BWG25" s="30"/>
      <c r="BWH25" s="30"/>
      <c r="BWI25" s="30"/>
      <c r="BWJ25" s="30"/>
      <c r="BWK25" s="30"/>
      <c r="BWL25" s="30"/>
      <c r="BWM25" s="30"/>
      <c r="BWN25" s="30"/>
      <c r="BWO25" s="30"/>
      <c r="BWP25" s="30"/>
      <c r="BWQ25" s="30"/>
      <c r="BWR25" s="30"/>
      <c r="BWS25" s="30"/>
      <c r="BWT25" s="30"/>
      <c r="BWU25" s="30"/>
      <c r="BWV25" s="30"/>
      <c r="BWW25" s="30"/>
      <c r="BWX25" s="30"/>
      <c r="BWY25" s="30"/>
      <c r="BWZ25" s="30"/>
      <c r="BXA25" s="30"/>
      <c r="BXB25" s="30"/>
      <c r="BXC25" s="30"/>
      <c r="BXD25" s="30"/>
      <c r="BXE25" s="30"/>
      <c r="BXF25" s="30"/>
      <c r="BXG25" s="30"/>
      <c r="BXH25" s="30"/>
      <c r="BXI25" s="30"/>
      <c r="BXJ25" s="30"/>
      <c r="BXK25" s="30"/>
      <c r="BXL25" s="30"/>
      <c r="BXM25" s="30"/>
      <c r="BXN25" s="30"/>
      <c r="BXO25" s="30"/>
      <c r="BXP25" s="30"/>
      <c r="BXQ25" s="30"/>
      <c r="BXR25" s="30"/>
      <c r="BXS25" s="30"/>
      <c r="BXT25" s="30"/>
      <c r="BXU25" s="30"/>
      <c r="BXV25" s="30"/>
      <c r="BXW25" s="30"/>
      <c r="BXX25" s="30"/>
      <c r="BXY25" s="30"/>
      <c r="BXZ25" s="30"/>
      <c r="BYA25" s="30"/>
      <c r="BYB25" s="30"/>
      <c r="BYC25" s="30"/>
      <c r="BYD25" s="30"/>
      <c r="BYE25" s="30"/>
      <c r="BYF25" s="30"/>
      <c r="BYG25" s="30"/>
      <c r="BYH25" s="30"/>
      <c r="BYI25" s="30"/>
      <c r="BYJ25" s="30"/>
      <c r="BYK25" s="30"/>
      <c r="BYL25" s="30"/>
      <c r="BYM25" s="30"/>
      <c r="BYN25" s="30"/>
      <c r="BYO25" s="30"/>
      <c r="BYP25" s="30"/>
      <c r="BYQ25" s="30"/>
      <c r="BYR25" s="30"/>
      <c r="BYS25" s="30"/>
      <c r="BYT25" s="30"/>
      <c r="BYU25" s="30"/>
      <c r="BYV25" s="30"/>
      <c r="BYW25" s="30"/>
      <c r="BYX25" s="30"/>
      <c r="BYY25" s="30"/>
      <c r="BYZ25" s="30"/>
      <c r="BZA25" s="30"/>
      <c r="BZB25" s="30"/>
      <c r="BZC25" s="30"/>
      <c r="BZD25" s="30"/>
      <c r="BZE25" s="30"/>
      <c r="BZF25" s="30"/>
      <c r="BZG25" s="30"/>
      <c r="BZH25" s="30"/>
      <c r="BZI25" s="30"/>
      <c r="BZJ25" s="30"/>
      <c r="BZK25" s="30"/>
      <c r="BZL25" s="30"/>
      <c r="BZM25" s="30"/>
      <c r="BZN25" s="30"/>
      <c r="BZO25" s="30"/>
      <c r="BZP25" s="30"/>
      <c r="BZQ25" s="30"/>
      <c r="BZR25" s="30"/>
      <c r="BZS25" s="30"/>
      <c r="BZT25" s="30"/>
      <c r="BZU25" s="30"/>
      <c r="BZV25" s="30"/>
      <c r="BZW25" s="30"/>
      <c r="BZX25" s="30"/>
      <c r="BZY25" s="30"/>
      <c r="BZZ25" s="30"/>
      <c r="CAA25" s="30"/>
      <c r="CAB25" s="30"/>
      <c r="CAC25" s="30"/>
      <c r="CAD25" s="30"/>
      <c r="CAE25" s="30"/>
      <c r="CAF25" s="30"/>
      <c r="CAG25" s="30"/>
      <c r="CAH25" s="30"/>
      <c r="CAI25" s="30"/>
      <c r="CAJ25" s="30"/>
      <c r="CAK25" s="30"/>
      <c r="CAL25" s="30"/>
      <c r="CAM25" s="30"/>
      <c r="CAN25" s="30"/>
      <c r="CAO25" s="30"/>
      <c r="CAP25" s="30"/>
      <c r="CAQ25" s="30"/>
      <c r="CAR25" s="30"/>
      <c r="CAS25" s="30"/>
      <c r="CAT25" s="30"/>
      <c r="CAU25" s="30"/>
      <c r="CAV25" s="30"/>
      <c r="CAW25" s="30"/>
      <c r="CAX25" s="30"/>
      <c r="CAY25" s="30"/>
      <c r="CAZ25" s="30"/>
      <c r="CBA25" s="30"/>
      <c r="CBB25" s="30"/>
      <c r="CBC25" s="30"/>
      <c r="CBD25" s="30"/>
      <c r="CBE25" s="30"/>
      <c r="CBF25" s="30"/>
      <c r="CBG25" s="30"/>
      <c r="CBH25" s="30"/>
      <c r="CBI25" s="30"/>
      <c r="CBJ25" s="30"/>
      <c r="CBK25" s="30"/>
      <c r="CBL25" s="30"/>
      <c r="CBM25" s="30"/>
      <c r="CBN25" s="30"/>
      <c r="CBO25" s="30"/>
      <c r="CBP25" s="30"/>
      <c r="CBQ25" s="30"/>
      <c r="CBR25" s="30"/>
      <c r="CBS25" s="30"/>
      <c r="CBT25" s="30"/>
      <c r="CBU25" s="30"/>
      <c r="CBV25" s="30"/>
      <c r="CBW25" s="30"/>
      <c r="CBX25" s="30"/>
      <c r="CBY25" s="30"/>
      <c r="CBZ25" s="30"/>
      <c r="CCA25" s="30"/>
      <c r="CCB25" s="30"/>
      <c r="CCC25" s="30"/>
      <c r="CCD25" s="30"/>
      <c r="CCE25" s="30"/>
      <c r="CCF25" s="30"/>
      <c r="CCG25" s="30"/>
      <c r="CCH25" s="30"/>
      <c r="CCI25" s="30"/>
      <c r="CCJ25" s="30"/>
      <c r="CCK25" s="30"/>
      <c r="CCL25" s="30"/>
      <c r="CCM25" s="30"/>
      <c r="CCN25" s="30"/>
      <c r="CCO25" s="30"/>
      <c r="CCP25" s="30"/>
      <c r="CCQ25" s="30"/>
      <c r="CCR25" s="30"/>
      <c r="CCS25" s="30"/>
      <c r="CCT25" s="30"/>
      <c r="CCU25" s="30"/>
      <c r="CCV25" s="30"/>
      <c r="CCW25" s="30"/>
      <c r="CCX25" s="30"/>
      <c r="CCY25" s="30"/>
      <c r="CCZ25" s="30"/>
      <c r="CDA25" s="30"/>
      <c r="CDB25" s="30"/>
      <c r="CDC25" s="30"/>
      <c r="CDD25" s="30"/>
      <c r="CDE25" s="30"/>
      <c r="CDF25" s="30"/>
      <c r="CDG25" s="30"/>
      <c r="CDH25" s="30"/>
      <c r="CDI25" s="30"/>
      <c r="CDJ25" s="30"/>
      <c r="CDK25" s="30"/>
      <c r="CDL25" s="30"/>
      <c r="CDM25" s="30"/>
      <c r="CDN25" s="30"/>
      <c r="CDO25" s="30"/>
      <c r="CDP25" s="30"/>
      <c r="CDQ25" s="30"/>
      <c r="CDR25" s="30"/>
      <c r="CDS25" s="30"/>
      <c r="CDT25" s="30"/>
      <c r="CDU25" s="30"/>
      <c r="CDV25" s="30"/>
      <c r="CDW25" s="30"/>
      <c r="CDX25" s="30"/>
      <c r="CDY25" s="30"/>
      <c r="CDZ25" s="30"/>
      <c r="CEA25" s="30"/>
      <c r="CEB25" s="30"/>
      <c r="CEC25" s="30"/>
      <c r="CED25" s="30"/>
      <c r="CEE25" s="30"/>
      <c r="CEF25" s="30"/>
      <c r="CEG25" s="30"/>
      <c r="CEH25" s="30"/>
      <c r="CEI25" s="30"/>
      <c r="CEJ25" s="30"/>
      <c r="CEK25" s="30"/>
      <c r="CEL25" s="30"/>
      <c r="CEM25" s="30"/>
      <c r="CEN25" s="30"/>
      <c r="CEO25" s="30"/>
      <c r="CEP25" s="30"/>
      <c r="CEQ25" s="30"/>
      <c r="CER25" s="30"/>
      <c r="CES25" s="30"/>
      <c r="CET25" s="30"/>
      <c r="CEU25" s="30"/>
      <c r="CEV25" s="30"/>
      <c r="CEW25" s="30"/>
      <c r="CEX25" s="30"/>
      <c r="CEY25" s="30"/>
      <c r="CEZ25" s="30"/>
      <c r="CFA25" s="30"/>
      <c r="CFB25" s="30"/>
      <c r="CFC25" s="30"/>
      <c r="CFD25" s="30"/>
      <c r="CFE25" s="30"/>
      <c r="CFF25" s="30"/>
      <c r="CFG25" s="30"/>
      <c r="CFH25" s="30"/>
      <c r="CFI25" s="30"/>
      <c r="CFJ25" s="30"/>
      <c r="CFK25" s="30"/>
      <c r="CFL25" s="30"/>
      <c r="CFM25" s="30"/>
      <c r="CFN25" s="30"/>
      <c r="CFO25" s="30"/>
      <c r="CFP25" s="30"/>
      <c r="CFQ25" s="30"/>
      <c r="CFR25" s="30"/>
      <c r="CFS25" s="30"/>
      <c r="CFT25" s="30"/>
      <c r="CFU25" s="30"/>
      <c r="CFV25" s="30"/>
      <c r="CFW25" s="30"/>
      <c r="CFX25" s="30"/>
      <c r="CFY25" s="30"/>
      <c r="CFZ25" s="30"/>
      <c r="CGA25" s="30"/>
      <c r="CGB25" s="30"/>
      <c r="CGC25" s="30"/>
      <c r="CGD25" s="30"/>
      <c r="CGE25" s="30"/>
      <c r="CGF25" s="30"/>
      <c r="CGG25" s="30"/>
      <c r="CGH25" s="30"/>
      <c r="CGI25" s="30"/>
      <c r="CGJ25" s="30"/>
      <c r="CGK25" s="30"/>
      <c r="CGL25" s="30"/>
      <c r="CGM25" s="30"/>
      <c r="CGN25" s="30"/>
      <c r="CGO25" s="30"/>
      <c r="CGP25" s="30"/>
      <c r="CGQ25" s="30"/>
      <c r="CGR25" s="30"/>
      <c r="CGS25" s="30"/>
      <c r="CGT25" s="30"/>
      <c r="CGU25" s="30"/>
      <c r="CGV25" s="30"/>
      <c r="CGW25" s="30"/>
      <c r="CGX25" s="30"/>
      <c r="CGY25" s="30"/>
      <c r="CGZ25" s="30"/>
      <c r="CHA25" s="30"/>
      <c r="CHB25" s="30"/>
      <c r="CHC25" s="30"/>
      <c r="CHD25" s="30"/>
      <c r="CHE25" s="30"/>
      <c r="CHF25" s="30"/>
      <c r="CHG25" s="30"/>
      <c r="CHH25" s="30"/>
      <c r="CHI25" s="30"/>
      <c r="CHJ25" s="30"/>
      <c r="CHK25" s="30"/>
      <c r="CHL25" s="30"/>
      <c r="CHM25" s="30"/>
      <c r="CHN25" s="30"/>
      <c r="CHO25" s="30"/>
      <c r="CHP25" s="30"/>
      <c r="CHQ25" s="30"/>
      <c r="CHR25" s="30"/>
      <c r="CHS25" s="30"/>
      <c r="CHT25" s="30"/>
      <c r="CHU25" s="30"/>
      <c r="CHV25" s="30"/>
      <c r="CHW25" s="30"/>
      <c r="CHX25" s="30"/>
      <c r="CHY25" s="30"/>
      <c r="CHZ25" s="30"/>
      <c r="CIA25" s="30"/>
      <c r="CIB25" s="30"/>
      <c r="CIC25" s="30"/>
      <c r="CID25" s="30"/>
      <c r="CIE25" s="30"/>
      <c r="CIF25" s="30"/>
      <c r="CIG25" s="30"/>
      <c r="CIH25" s="30"/>
      <c r="CII25" s="30"/>
      <c r="CIJ25" s="30"/>
      <c r="CIK25" s="30"/>
      <c r="CIL25" s="30"/>
      <c r="CIM25" s="30"/>
      <c r="CIN25" s="30"/>
      <c r="CIO25" s="30"/>
      <c r="CIP25" s="30"/>
      <c r="CIQ25" s="30"/>
      <c r="CIR25" s="30"/>
      <c r="CIS25" s="30"/>
      <c r="CIT25" s="30"/>
      <c r="CIU25" s="30"/>
      <c r="CIV25" s="30"/>
      <c r="CIW25" s="30"/>
      <c r="CIX25" s="30"/>
      <c r="CIY25" s="30"/>
      <c r="CIZ25" s="30"/>
      <c r="CJA25" s="30"/>
      <c r="CJB25" s="30"/>
      <c r="CJC25" s="30"/>
      <c r="CJD25" s="30"/>
      <c r="CJE25" s="30"/>
      <c r="CJF25" s="30"/>
      <c r="CJG25" s="30"/>
      <c r="CJH25" s="30"/>
      <c r="CJI25" s="30"/>
      <c r="CJJ25" s="30"/>
      <c r="CJK25" s="30"/>
      <c r="CJL25" s="30"/>
      <c r="CJM25" s="30"/>
      <c r="CJN25" s="30"/>
      <c r="CJO25" s="30"/>
      <c r="CJP25" s="30"/>
      <c r="CJQ25" s="30"/>
      <c r="CJR25" s="30"/>
      <c r="CJS25" s="30"/>
      <c r="CJT25" s="30"/>
      <c r="CJU25" s="30"/>
      <c r="CJV25" s="30"/>
      <c r="CJW25" s="30"/>
      <c r="CJX25" s="30"/>
      <c r="CJY25" s="30"/>
      <c r="CJZ25" s="30"/>
      <c r="CKA25" s="30"/>
      <c r="CKB25" s="30"/>
      <c r="CKC25" s="30"/>
      <c r="CKD25" s="30"/>
      <c r="CKE25" s="30"/>
      <c r="CKF25" s="30"/>
      <c r="CKG25" s="30"/>
      <c r="CKH25" s="30"/>
      <c r="CKI25" s="30"/>
      <c r="CKJ25" s="30"/>
      <c r="CKK25" s="30"/>
      <c r="CKL25" s="30"/>
      <c r="CKM25" s="30"/>
      <c r="CKN25" s="30"/>
      <c r="CKO25" s="30"/>
      <c r="CKP25" s="30"/>
      <c r="CKQ25" s="30"/>
      <c r="CKR25" s="30"/>
      <c r="CKS25" s="30"/>
      <c r="CKT25" s="30"/>
      <c r="CKU25" s="30"/>
      <c r="CKV25" s="30"/>
      <c r="CKW25" s="30"/>
      <c r="CKX25" s="30"/>
      <c r="CKY25" s="30"/>
      <c r="CKZ25" s="30"/>
      <c r="CLA25" s="30"/>
      <c r="CLB25" s="30"/>
      <c r="CLC25" s="30"/>
      <c r="CLD25" s="30"/>
      <c r="CLE25" s="30"/>
      <c r="CLF25" s="30"/>
      <c r="CLG25" s="30"/>
      <c r="CLH25" s="30"/>
      <c r="CLI25" s="30"/>
      <c r="CLJ25" s="30"/>
      <c r="CLK25" s="30"/>
      <c r="CLL25" s="30"/>
      <c r="CLM25" s="30"/>
      <c r="CLN25" s="30"/>
      <c r="CLO25" s="30"/>
      <c r="CLP25" s="30"/>
      <c r="CLQ25" s="30"/>
      <c r="CLR25" s="30"/>
      <c r="CLS25" s="30"/>
      <c r="CLT25" s="30"/>
      <c r="CLU25" s="30"/>
      <c r="CLV25" s="30"/>
      <c r="CLW25" s="30"/>
      <c r="CLX25" s="30"/>
      <c r="CLY25" s="30"/>
      <c r="CLZ25" s="30"/>
      <c r="CMA25" s="30"/>
      <c r="CMB25" s="30"/>
      <c r="CMC25" s="30"/>
      <c r="CMD25" s="30"/>
      <c r="CME25" s="30"/>
      <c r="CMF25" s="30"/>
      <c r="CMG25" s="30"/>
      <c r="CMH25" s="30"/>
      <c r="CMI25" s="30"/>
      <c r="CMJ25" s="30"/>
      <c r="CMK25" s="30"/>
      <c r="CML25" s="30"/>
      <c r="CMM25" s="30"/>
      <c r="CMN25" s="30"/>
      <c r="CMO25" s="30"/>
      <c r="CMP25" s="30"/>
      <c r="CMQ25" s="30"/>
      <c r="CMR25" s="30"/>
      <c r="CMS25" s="30"/>
      <c r="CMT25" s="30"/>
      <c r="CMU25" s="30"/>
      <c r="CMV25" s="30"/>
      <c r="CMW25" s="30"/>
      <c r="CMX25" s="30"/>
      <c r="CMY25" s="30"/>
      <c r="CMZ25" s="30"/>
      <c r="CNA25" s="30"/>
      <c r="CNB25" s="30"/>
      <c r="CNC25" s="30"/>
      <c r="CND25" s="30"/>
      <c r="CNE25" s="30"/>
      <c r="CNF25" s="30"/>
      <c r="CNG25" s="30"/>
      <c r="CNH25" s="30"/>
      <c r="CNI25" s="30"/>
      <c r="CNJ25" s="30"/>
      <c r="CNK25" s="30"/>
      <c r="CNL25" s="30"/>
      <c r="CNM25" s="30"/>
      <c r="CNN25" s="30"/>
      <c r="CNO25" s="30"/>
      <c r="CNP25" s="30"/>
      <c r="CNQ25" s="30"/>
      <c r="CNR25" s="30"/>
      <c r="CNS25" s="30"/>
      <c r="CNT25" s="30"/>
      <c r="CNU25" s="30"/>
      <c r="CNV25" s="30"/>
      <c r="CNW25" s="30"/>
      <c r="CNX25" s="30"/>
      <c r="CNY25" s="30"/>
      <c r="CNZ25" s="30"/>
      <c r="COA25" s="30"/>
      <c r="COB25" s="30"/>
      <c r="COC25" s="30"/>
      <c r="COD25" s="30"/>
      <c r="COE25" s="30"/>
      <c r="COF25" s="30"/>
      <c r="COG25" s="30"/>
      <c r="COH25" s="30"/>
      <c r="COI25" s="30"/>
      <c r="COJ25" s="30"/>
      <c r="COK25" s="30"/>
      <c r="COL25" s="30"/>
      <c r="COM25" s="30"/>
      <c r="CON25" s="30"/>
      <c r="COO25" s="30"/>
      <c r="COP25" s="30"/>
      <c r="COQ25" s="30"/>
      <c r="COR25" s="30"/>
      <c r="COS25" s="30"/>
      <c r="COT25" s="30"/>
      <c r="COU25" s="30"/>
      <c r="COV25" s="30"/>
      <c r="COW25" s="30"/>
      <c r="COX25" s="30"/>
      <c r="COY25" s="30"/>
      <c r="COZ25" s="30"/>
      <c r="CPA25" s="30"/>
      <c r="CPB25" s="30"/>
      <c r="CPC25" s="30"/>
      <c r="CPD25" s="30"/>
      <c r="CPE25" s="30"/>
      <c r="CPF25" s="30"/>
      <c r="CPG25" s="30"/>
      <c r="CPH25" s="30"/>
      <c r="CPI25" s="30"/>
      <c r="CPJ25" s="30"/>
      <c r="CPK25" s="30"/>
      <c r="CPL25" s="30"/>
      <c r="CPM25" s="30"/>
      <c r="CPN25" s="30"/>
      <c r="CPO25" s="30"/>
      <c r="CPP25" s="30"/>
      <c r="CPQ25" s="30"/>
      <c r="CPR25" s="30"/>
      <c r="CPS25" s="30"/>
      <c r="CPT25" s="30"/>
      <c r="CPU25" s="30"/>
      <c r="CPV25" s="30"/>
      <c r="CPW25" s="30"/>
      <c r="CPX25" s="30"/>
      <c r="CPY25" s="30"/>
      <c r="CPZ25" s="30"/>
      <c r="CQA25" s="30"/>
      <c r="CQB25" s="30"/>
      <c r="CQC25" s="30"/>
      <c r="CQD25" s="30"/>
      <c r="CQE25" s="30"/>
      <c r="CQF25" s="30"/>
      <c r="CQG25" s="30"/>
      <c r="CQH25" s="30"/>
      <c r="CQI25" s="30"/>
      <c r="CQJ25" s="30"/>
      <c r="CQK25" s="30"/>
      <c r="CQL25" s="30"/>
      <c r="CQM25" s="30"/>
      <c r="CQN25" s="30"/>
      <c r="CQO25" s="30"/>
      <c r="CQP25" s="30"/>
      <c r="CQQ25" s="30"/>
      <c r="CQR25" s="30"/>
      <c r="CQS25" s="30"/>
      <c r="CQT25" s="30"/>
      <c r="CQU25" s="30"/>
      <c r="CQV25" s="30"/>
      <c r="CQW25" s="30"/>
      <c r="CQX25" s="30"/>
      <c r="CQY25" s="30"/>
      <c r="CQZ25" s="30"/>
      <c r="CRA25" s="30"/>
      <c r="CRB25" s="30"/>
      <c r="CRC25" s="30"/>
      <c r="CRD25" s="30"/>
      <c r="CRE25" s="30"/>
      <c r="CRF25" s="30"/>
      <c r="CRG25" s="30"/>
      <c r="CRH25" s="30"/>
      <c r="CRI25" s="30"/>
      <c r="CRJ25" s="30"/>
      <c r="CRK25" s="30"/>
      <c r="CRL25" s="30"/>
      <c r="CRM25" s="30"/>
      <c r="CRN25" s="30"/>
      <c r="CRO25" s="30"/>
      <c r="CRP25" s="30"/>
      <c r="CRQ25" s="30"/>
      <c r="CRR25" s="30"/>
      <c r="CRS25" s="30"/>
      <c r="CRT25" s="30"/>
      <c r="CRU25" s="30"/>
      <c r="CRV25" s="30"/>
      <c r="CRW25" s="30"/>
      <c r="CRX25" s="30"/>
      <c r="CRY25" s="30"/>
      <c r="CRZ25" s="30"/>
      <c r="CSA25" s="30"/>
      <c r="CSB25" s="30"/>
      <c r="CSC25" s="30"/>
      <c r="CSD25" s="30"/>
      <c r="CSE25" s="30"/>
      <c r="CSF25" s="30"/>
      <c r="CSG25" s="30"/>
      <c r="CSH25" s="30"/>
      <c r="CSI25" s="30"/>
      <c r="CSJ25" s="30"/>
      <c r="CSK25" s="30"/>
      <c r="CSL25" s="30"/>
      <c r="CSM25" s="30"/>
      <c r="CSN25" s="30"/>
      <c r="CSO25" s="30"/>
      <c r="CSP25" s="30"/>
      <c r="CSQ25" s="30"/>
      <c r="CSR25" s="30"/>
      <c r="CSS25" s="30"/>
      <c r="CST25" s="30"/>
      <c r="CSU25" s="30"/>
      <c r="CSV25" s="30"/>
      <c r="CSW25" s="30"/>
      <c r="CSX25" s="30"/>
      <c r="CSY25" s="30"/>
      <c r="CSZ25" s="30"/>
      <c r="CTA25" s="30"/>
      <c r="CTB25" s="30"/>
      <c r="CTC25" s="30"/>
      <c r="CTD25" s="30"/>
      <c r="CTE25" s="30"/>
      <c r="CTF25" s="30"/>
      <c r="CTG25" s="30"/>
      <c r="CTH25" s="30"/>
      <c r="CTI25" s="30"/>
      <c r="CTJ25" s="30"/>
      <c r="CTK25" s="30"/>
      <c r="CTL25" s="30"/>
      <c r="CTM25" s="30"/>
      <c r="CTN25" s="30"/>
      <c r="CTO25" s="30"/>
      <c r="CTP25" s="30"/>
      <c r="CTQ25" s="30"/>
      <c r="CTR25" s="30"/>
      <c r="CTS25" s="30"/>
      <c r="CTT25" s="30"/>
      <c r="CTU25" s="30"/>
      <c r="CTV25" s="30"/>
      <c r="CTW25" s="30"/>
      <c r="CTX25" s="30"/>
      <c r="CTY25" s="30"/>
      <c r="CTZ25" s="30"/>
      <c r="CUA25" s="30"/>
      <c r="CUB25" s="30"/>
      <c r="CUC25" s="30"/>
      <c r="CUD25" s="30"/>
      <c r="CUE25" s="30"/>
      <c r="CUF25" s="30"/>
      <c r="CUG25" s="30"/>
      <c r="CUH25" s="30"/>
      <c r="CUI25" s="30"/>
      <c r="CUJ25" s="30"/>
      <c r="CUK25" s="30"/>
      <c r="CUL25" s="30"/>
      <c r="CUM25" s="30"/>
      <c r="CUN25" s="30"/>
      <c r="CUO25" s="30"/>
      <c r="CUP25" s="30"/>
      <c r="CUQ25" s="30"/>
      <c r="CUR25" s="30"/>
      <c r="CUS25" s="30"/>
      <c r="CUT25" s="30"/>
      <c r="CUU25" s="30"/>
      <c r="CUV25" s="30"/>
      <c r="CUW25" s="30"/>
      <c r="CUX25" s="30"/>
      <c r="CUY25" s="30"/>
      <c r="CUZ25" s="30"/>
      <c r="CVA25" s="30"/>
      <c r="CVB25" s="30"/>
      <c r="CVC25" s="30"/>
      <c r="CVD25" s="30"/>
      <c r="CVE25" s="30"/>
      <c r="CVF25" s="30"/>
      <c r="CVG25" s="30"/>
      <c r="CVH25" s="30"/>
      <c r="CVI25" s="30"/>
      <c r="CVJ25" s="30"/>
      <c r="CVK25" s="30"/>
      <c r="CVL25" s="30"/>
      <c r="CVM25" s="30"/>
      <c r="CVN25" s="30"/>
      <c r="CVO25" s="30"/>
      <c r="CVP25" s="30"/>
      <c r="CVQ25" s="30"/>
      <c r="CVR25" s="30"/>
      <c r="CVS25" s="30"/>
      <c r="CVT25" s="30"/>
      <c r="CVU25" s="30"/>
      <c r="CVV25" s="30"/>
      <c r="CVW25" s="30"/>
      <c r="CVX25" s="30"/>
      <c r="CVY25" s="30"/>
      <c r="CVZ25" s="30"/>
      <c r="CWA25" s="30"/>
      <c r="CWB25" s="30"/>
      <c r="CWC25" s="30"/>
      <c r="CWD25" s="30"/>
      <c r="CWE25" s="30"/>
      <c r="CWF25" s="30"/>
      <c r="CWG25" s="30"/>
      <c r="CWH25" s="30"/>
      <c r="CWI25" s="30"/>
      <c r="CWJ25" s="30"/>
      <c r="CWK25" s="30"/>
      <c r="CWL25" s="30"/>
      <c r="CWM25" s="30"/>
      <c r="CWN25" s="30"/>
      <c r="CWO25" s="30"/>
      <c r="CWP25" s="30"/>
      <c r="CWQ25" s="30"/>
      <c r="CWR25" s="30"/>
      <c r="CWS25" s="30"/>
      <c r="CWT25" s="30"/>
      <c r="CWU25" s="30"/>
      <c r="CWV25" s="30"/>
      <c r="CWW25" s="30"/>
      <c r="CWX25" s="30"/>
      <c r="CWY25" s="30"/>
      <c r="CWZ25" s="30"/>
      <c r="CXA25" s="30"/>
      <c r="CXB25" s="30"/>
      <c r="CXC25" s="30"/>
      <c r="CXD25" s="30"/>
      <c r="CXE25" s="30"/>
      <c r="CXF25" s="30"/>
      <c r="CXG25" s="30"/>
      <c r="CXH25" s="30"/>
      <c r="CXI25" s="30"/>
      <c r="CXJ25" s="30"/>
      <c r="CXK25" s="30"/>
      <c r="CXL25" s="30"/>
      <c r="CXM25" s="30"/>
      <c r="CXN25" s="30"/>
      <c r="CXO25" s="30"/>
      <c r="CXP25" s="30"/>
      <c r="CXQ25" s="30"/>
      <c r="CXR25" s="30"/>
      <c r="CXS25" s="30"/>
      <c r="CXT25" s="30"/>
      <c r="CXU25" s="30"/>
      <c r="CXV25" s="30"/>
      <c r="CXW25" s="30"/>
      <c r="CXX25" s="30"/>
      <c r="CXY25" s="30"/>
      <c r="CXZ25" s="30"/>
      <c r="CYA25" s="30"/>
      <c r="CYB25" s="30"/>
      <c r="CYC25" s="30"/>
      <c r="CYD25" s="30"/>
      <c r="CYE25" s="30"/>
      <c r="CYF25" s="30"/>
      <c r="CYG25" s="30"/>
      <c r="CYH25" s="30"/>
      <c r="CYI25" s="30"/>
      <c r="CYJ25" s="30"/>
      <c r="CYK25" s="30"/>
      <c r="CYL25" s="30"/>
      <c r="CYM25" s="30"/>
      <c r="CYN25" s="30"/>
      <c r="CYO25" s="30"/>
      <c r="CYP25" s="30"/>
      <c r="CYQ25" s="30"/>
      <c r="CYR25" s="30"/>
      <c r="CYS25" s="30"/>
      <c r="CYT25" s="30"/>
      <c r="CYU25" s="30"/>
      <c r="CYV25" s="30"/>
      <c r="CYW25" s="30"/>
      <c r="CYX25" s="30"/>
      <c r="CYY25" s="30"/>
      <c r="CYZ25" s="30"/>
      <c r="CZA25" s="30"/>
      <c r="CZB25" s="30"/>
      <c r="CZC25" s="30"/>
      <c r="CZD25" s="30"/>
      <c r="CZE25" s="30"/>
      <c r="CZF25" s="30"/>
      <c r="CZG25" s="30"/>
      <c r="CZH25" s="30"/>
      <c r="CZI25" s="30"/>
      <c r="CZJ25" s="30"/>
      <c r="CZK25" s="30"/>
      <c r="CZL25" s="30"/>
      <c r="CZM25" s="30"/>
      <c r="CZN25" s="30"/>
      <c r="CZO25" s="30"/>
      <c r="CZP25" s="30"/>
      <c r="CZQ25" s="30"/>
      <c r="CZR25" s="30"/>
      <c r="CZS25" s="30"/>
      <c r="CZT25" s="30"/>
      <c r="CZU25" s="30"/>
      <c r="CZV25" s="30"/>
      <c r="CZW25" s="30"/>
      <c r="CZX25" s="30"/>
      <c r="CZY25" s="30"/>
      <c r="CZZ25" s="30"/>
      <c r="DAA25" s="30"/>
      <c r="DAB25" s="30"/>
      <c r="DAC25" s="30"/>
      <c r="DAD25" s="30"/>
      <c r="DAE25" s="30"/>
      <c r="DAF25" s="30"/>
      <c r="DAG25" s="30"/>
      <c r="DAH25" s="30"/>
      <c r="DAI25" s="30"/>
      <c r="DAJ25" s="30"/>
      <c r="DAK25" s="30"/>
      <c r="DAL25" s="30"/>
      <c r="DAM25" s="30"/>
      <c r="DAN25" s="30"/>
      <c r="DAO25" s="30"/>
      <c r="DAP25" s="30"/>
      <c r="DAQ25" s="30"/>
      <c r="DAR25" s="30"/>
      <c r="DAS25" s="30"/>
      <c r="DAT25" s="30"/>
      <c r="DAU25" s="30"/>
      <c r="DAV25" s="30"/>
      <c r="DAW25" s="30"/>
      <c r="DAX25" s="30"/>
      <c r="DAY25" s="30"/>
      <c r="DAZ25" s="30"/>
      <c r="DBA25" s="30"/>
      <c r="DBB25" s="30"/>
      <c r="DBC25" s="30"/>
      <c r="DBD25" s="30"/>
      <c r="DBE25" s="30"/>
      <c r="DBF25" s="30"/>
      <c r="DBG25" s="30"/>
      <c r="DBH25" s="30"/>
      <c r="DBI25" s="30"/>
      <c r="DBJ25" s="30"/>
      <c r="DBK25" s="30"/>
      <c r="DBL25" s="30"/>
      <c r="DBM25" s="30"/>
      <c r="DBN25" s="30"/>
      <c r="DBO25" s="30"/>
      <c r="DBP25" s="30"/>
      <c r="DBQ25" s="30"/>
      <c r="DBR25" s="30"/>
      <c r="DBS25" s="30"/>
      <c r="DBT25" s="30"/>
      <c r="DBU25" s="30"/>
      <c r="DBV25" s="30"/>
      <c r="DBW25" s="30"/>
      <c r="DBX25" s="30"/>
      <c r="DBY25" s="30"/>
      <c r="DBZ25" s="30"/>
      <c r="DCA25" s="30"/>
      <c r="DCB25" s="30"/>
      <c r="DCC25" s="30"/>
      <c r="DCD25" s="30"/>
      <c r="DCE25" s="30"/>
      <c r="DCF25" s="30"/>
      <c r="DCG25" s="30"/>
      <c r="DCH25" s="30"/>
      <c r="DCI25" s="30"/>
      <c r="DCJ25" s="30"/>
      <c r="DCK25" s="30"/>
      <c r="DCL25" s="30"/>
      <c r="DCM25" s="30"/>
      <c r="DCN25" s="30"/>
      <c r="DCO25" s="30"/>
      <c r="DCP25" s="30"/>
      <c r="DCQ25" s="30"/>
      <c r="DCR25" s="30"/>
      <c r="DCS25" s="30"/>
      <c r="DCT25" s="30"/>
      <c r="DCU25" s="30"/>
      <c r="DCV25" s="30"/>
      <c r="DCW25" s="30"/>
      <c r="DCX25" s="30"/>
      <c r="DCY25" s="30"/>
      <c r="DCZ25" s="30"/>
      <c r="DDA25" s="30"/>
      <c r="DDB25" s="30"/>
      <c r="DDC25" s="30"/>
      <c r="DDD25" s="30"/>
      <c r="DDE25" s="30"/>
      <c r="DDF25" s="30"/>
      <c r="DDG25" s="30"/>
      <c r="DDH25" s="30"/>
      <c r="DDI25" s="30"/>
      <c r="DDJ25" s="30"/>
      <c r="DDK25" s="30"/>
      <c r="DDL25" s="30"/>
      <c r="DDM25" s="30"/>
      <c r="DDN25" s="30"/>
      <c r="DDO25" s="30"/>
      <c r="DDP25" s="30"/>
      <c r="DDQ25" s="30"/>
      <c r="DDR25" s="30"/>
      <c r="DDS25" s="30"/>
      <c r="DDT25" s="30"/>
      <c r="DDU25" s="30"/>
      <c r="DDV25" s="30"/>
      <c r="DDW25" s="30"/>
      <c r="DDX25" s="30"/>
      <c r="DDY25" s="30"/>
      <c r="DDZ25" s="30"/>
      <c r="DEA25" s="30"/>
      <c r="DEB25" s="30"/>
      <c r="DEC25" s="30"/>
      <c r="DED25" s="30"/>
      <c r="DEE25" s="30"/>
      <c r="DEF25" s="30"/>
      <c r="DEG25" s="30"/>
      <c r="DEH25" s="30"/>
      <c r="DEI25" s="30"/>
      <c r="DEJ25" s="30"/>
      <c r="DEK25" s="30"/>
      <c r="DEL25" s="30"/>
      <c r="DEM25" s="30"/>
      <c r="DEN25" s="30"/>
      <c r="DEO25" s="30"/>
      <c r="DEP25" s="30"/>
      <c r="DEQ25" s="30"/>
      <c r="DER25" s="30"/>
      <c r="DES25" s="30"/>
      <c r="DET25" s="30"/>
      <c r="DEU25" s="30"/>
      <c r="DEV25" s="30"/>
      <c r="DEW25" s="30"/>
      <c r="DEX25" s="30"/>
      <c r="DEY25" s="30"/>
      <c r="DEZ25" s="30"/>
      <c r="DFA25" s="30"/>
      <c r="DFB25" s="30"/>
      <c r="DFC25" s="30"/>
      <c r="DFD25" s="30"/>
      <c r="DFE25" s="30"/>
      <c r="DFF25" s="30"/>
      <c r="DFG25" s="30"/>
      <c r="DFH25" s="30"/>
      <c r="DFI25" s="30"/>
      <c r="DFJ25" s="30"/>
      <c r="DFK25" s="30"/>
      <c r="DFL25" s="30"/>
      <c r="DFM25" s="30"/>
      <c r="DFN25" s="30"/>
      <c r="DFO25" s="30"/>
      <c r="DFP25" s="30"/>
      <c r="DFQ25" s="30"/>
      <c r="DFR25" s="30"/>
      <c r="DFS25" s="30"/>
      <c r="DFT25" s="30"/>
      <c r="DFU25" s="30"/>
      <c r="DFV25" s="30"/>
      <c r="DFW25" s="30"/>
      <c r="DFX25" s="30"/>
      <c r="DFY25" s="30"/>
      <c r="DFZ25" s="30"/>
      <c r="DGA25" s="30"/>
      <c r="DGB25" s="30"/>
      <c r="DGC25" s="30"/>
      <c r="DGD25" s="30"/>
      <c r="DGE25" s="30"/>
      <c r="DGF25" s="30"/>
      <c r="DGG25" s="30"/>
      <c r="DGH25" s="30"/>
      <c r="DGI25" s="30"/>
      <c r="DGJ25" s="30"/>
      <c r="DGK25" s="30"/>
      <c r="DGL25" s="30"/>
      <c r="DGM25" s="30"/>
      <c r="DGN25" s="30"/>
      <c r="DGO25" s="30"/>
      <c r="DGP25" s="30"/>
      <c r="DGQ25" s="30"/>
      <c r="DGR25" s="30"/>
      <c r="DGS25" s="30"/>
      <c r="DGT25" s="30"/>
      <c r="DGU25" s="30"/>
      <c r="DGV25" s="30"/>
      <c r="DGW25" s="30"/>
      <c r="DGX25" s="30"/>
      <c r="DGY25" s="30"/>
      <c r="DGZ25" s="30"/>
      <c r="DHA25" s="30"/>
      <c r="DHB25" s="30"/>
      <c r="DHC25" s="30"/>
      <c r="DHD25" s="30"/>
      <c r="DHE25" s="30"/>
      <c r="DHF25" s="30"/>
      <c r="DHG25" s="30"/>
      <c r="DHH25" s="30"/>
      <c r="DHI25" s="30"/>
      <c r="DHJ25" s="30"/>
      <c r="DHK25" s="30"/>
      <c r="DHL25" s="30"/>
      <c r="DHM25" s="30"/>
      <c r="DHN25" s="30"/>
      <c r="DHO25" s="30"/>
      <c r="DHP25" s="30"/>
      <c r="DHQ25" s="30"/>
      <c r="DHR25" s="30"/>
      <c r="DHS25" s="30"/>
      <c r="DHT25" s="30"/>
      <c r="DHU25" s="30"/>
      <c r="DHV25" s="30"/>
      <c r="DHW25" s="30"/>
      <c r="DHX25" s="30"/>
      <c r="DHY25" s="30"/>
      <c r="DHZ25" s="30"/>
      <c r="DIA25" s="30"/>
      <c r="DIB25" s="30"/>
      <c r="DIC25" s="30"/>
      <c r="DID25" s="30"/>
      <c r="DIE25" s="30"/>
      <c r="DIF25" s="30"/>
      <c r="DIG25" s="30"/>
      <c r="DIH25" s="30"/>
      <c r="DII25" s="30"/>
      <c r="DIJ25" s="30"/>
      <c r="DIK25" s="30"/>
      <c r="DIL25" s="30"/>
      <c r="DIM25" s="30"/>
      <c r="DIN25" s="30"/>
      <c r="DIO25" s="30"/>
      <c r="DIP25" s="30"/>
      <c r="DIQ25" s="30"/>
      <c r="DIR25" s="30"/>
      <c r="DIS25" s="30"/>
      <c r="DIT25" s="30"/>
      <c r="DIU25" s="30"/>
      <c r="DIV25" s="30"/>
      <c r="DIW25" s="30"/>
      <c r="DIX25" s="30"/>
      <c r="DIY25" s="30"/>
      <c r="DIZ25" s="30"/>
      <c r="DJA25" s="30"/>
      <c r="DJB25" s="30"/>
      <c r="DJC25" s="30"/>
      <c r="DJD25" s="30"/>
      <c r="DJE25" s="30"/>
      <c r="DJF25" s="30"/>
      <c r="DJG25" s="30"/>
      <c r="DJH25" s="30"/>
      <c r="DJI25" s="30"/>
      <c r="DJJ25" s="30"/>
      <c r="DJK25" s="30"/>
      <c r="DJL25" s="30"/>
      <c r="DJM25" s="30"/>
      <c r="DJN25" s="30"/>
      <c r="DJO25" s="30"/>
      <c r="DJP25" s="30"/>
      <c r="DJQ25" s="30"/>
      <c r="DJR25" s="30"/>
      <c r="DJS25" s="30"/>
      <c r="DJT25" s="30"/>
      <c r="DJU25" s="30"/>
      <c r="DJV25" s="30"/>
      <c r="DJW25" s="30"/>
      <c r="DJX25" s="30"/>
      <c r="DJY25" s="30"/>
      <c r="DJZ25" s="30"/>
      <c r="DKA25" s="30"/>
      <c r="DKB25" s="30"/>
      <c r="DKC25" s="30"/>
      <c r="DKD25" s="30"/>
      <c r="DKE25" s="30"/>
      <c r="DKF25" s="30"/>
      <c r="DKG25" s="30"/>
      <c r="DKH25" s="30"/>
      <c r="DKI25" s="30"/>
      <c r="DKJ25" s="30"/>
      <c r="DKK25" s="30"/>
      <c r="DKL25" s="30"/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30"/>
      <c r="DOK25" s="30"/>
      <c r="DOL25" s="30"/>
      <c r="DOM25" s="30"/>
      <c r="DON25" s="30"/>
      <c r="DOO25" s="30"/>
      <c r="DOP25" s="30"/>
      <c r="DOQ25" s="30"/>
      <c r="DOR25" s="30"/>
      <c r="DOS25" s="30"/>
      <c r="DOT25" s="30"/>
      <c r="DOU25" s="30"/>
      <c r="DOV25" s="30"/>
      <c r="DOW25" s="30"/>
      <c r="DOX25" s="30"/>
      <c r="DOY25" s="30"/>
      <c r="DOZ25" s="30"/>
      <c r="DPA25" s="30"/>
      <c r="DPB25" s="30"/>
      <c r="DPC25" s="30"/>
      <c r="DPD25" s="30"/>
      <c r="DPE25" s="30"/>
      <c r="DPF25" s="30"/>
      <c r="DPG25" s="30"/>
      <c r="DPH25" s="30"/>
      <c r="DPI25" s="30"/>
      <c r="DPJ25" s="30"/>
      <c r="DPK25" s="30"/>
      <c r="DPL25" s="30"/>
      <c r="DPM25" s="30"/>
      <c r="DPN25" s="30"/>
      <c r="DPO25" s="30"/>
      <c r="DPP25" s="30"/>
      <c r="DPQ25" s="30"/>
      <c r="DPR25" s="30"/>
      <c r="DPS25" s="30"/>
      <c r="DPT25" s="30"/>
      <c r="DPU25" s="30"/>
      <c r="DPV25" s="30"/>
      <c r="DPW25" s="30"/>
      <c r="DPX25" s="30"/>
      <c r="DPY25" s="30"/>
      <c r="DPZ25" s="30"/>
      <c r="DQA25" s="30"/>
      <c r="DQB25" s="30"/>
      <c r="DQC25" s="30"/>
      <c r="DQD25" s="30"/>
      <c r="DQE25" s="30"/>
      <c r="DQF25" s="30"/>
      <c r="DQG25" s="30"/>
      <c r="DQH25" s="30"/>
      <c r="DQI25" s="30"/>
      <c r="DQJ25" s="30"/>
      <c r="DQK25" s="30"/>
      <c r="DQL25" s="30"/>
      <c r="DQM25" s="30"/>
      <c r="DQN25" s="30"/>
      <c r="DQO25" s="30"/>
      <c r="DQP25" s="30"/>
      <c r="DQQ25" s="30"/>
      <c r="DQR25" s="30"/>
      <c r="DQS25" s="30"/>
      <c r="DQT25" s="30"/>
      <c r="DQU25" s="30"/>
      <c r="DQV25" s="30"/>
      <c r="DQW25" s="30"/>
      <c r="DQX25" s="30"/>
      <c r="DQY25" s="30"/>
      <c r="DQZ25" s="30"/>
      <c r="DRA25" s="30"/>
      <c r="DRB25" s="30"/>
      <c r="DRC25" s="30"/>
      <c r="DRD25" s="30"/>
      <c r="DRE25" s="30"/>
      <c r="DRF25" s="30"/>
      <c r="DRG25" s="30"/>
      <c r="DRH25" s="30"/>
      <c r="DRI25" s="30"/>
      <c r="DRJ25" s="30"/>
      <c r="DRK25" s="30"/>
      <c r="DRL25" s="30"/>
      <c r="DRM25" s="30"/>
      <c r="DRN25" s="30"/>
      <c r="DRO25" s="30"/>
      <c r="DRP25" s="30"/>
      <c r="DRQ25" s="30"/>
      <c r="DRR25" s="30"/>
      <c r="DRS25" s="30"/>
      <c r="DRT25" s="30"/>
      <c r="DRU25" s="30"/>
      <c r="DRV25" s="30"/>
      <c r="DRW25" s="30"/>
      <c r="DRX25" s="30"/>
      <c r="DRY25" s="30"/>
      <c r="DRZ25" s="30"/>
      <c r="DSA25" s="30"/>
      <c r="DSB25" s="30"/>
      <c r="DSC25" s="30"/>
      <c r="DSD25" s="30"/>
      <c r="DSE25" s="30"/>
      <c r="DSF25" s="30"/>
      <c r="DSG25" s="30"/>
      <c r="DSH25" s="30"/>
      <c r="DSI25" s="30"/>
      <c r="DSJ25" s="30"/>
      <c r="DSK25" s="30"/>
      <c r="DSL25" s="30"/>
      <c r="DSM25" s="30"/>
      <c r="DSN25" s="30"/>
      <c r="DSO25" s="30"/>
      <c r="DSP25" s="30"/>
      <c r="DSQ25" s="30"/>
      <c r="DSR25" s="30"/>
      <c r="DSS25" s="30"/>
      <c r="DST25" s="30"/>
      <c r="DSU25" s="30"/>
      <c r="DSV25" s="30"/>
      <c r="DSW25" s="30"/>
      <c r="DSX25" s="30"/>
      <c r="DSY25" s="30"/>
      <c r="DSZ25" s="30"/>
      <c r="DTA25" s="30"/>
      <c r="DTB25" s="30"/>
      <c r="DTC25" s="30"/>
      <c r="DTD25" s="30"/>
      <c r="DTE25" s="30"/>
      <c r="DTF25" s="30"/>
      <c r="DTG25" s="30"/>
      <c r="DTH25" s="30"/>
      <c r="DTI25" s="30"/>
      <c r="DTJ25" s="30"/>
      <c r="DTK25" s="30"/>
      <c r="DTL25" s="30"/>
      <c r="DTM25" s="30"/>
      <c r="DTN25" s="30"/>
      <c r="DTO25" s="30"/>
      <c r="DTP25" s="30"/>
      <c r="DTQ25" s="30"/>
      <c r="DTR25" s="30"/>
      <c r="DTS25" s="30"/>
      <c r="DTT25" s="30"/>
      <c r="DTU25" s="30"/>
      <c r="DTV25" s="30"/>
      <c r="DTW25" s="30"/>
      <c r="DTX25" s="30"/>
      <c r="DTY25" s="30"/>
      <c r="DTZ25" s="30"/>
      <c r="DUA25" s="30"/>
      <c r="DUB25" s="30"/>
      <c r="DUC25" s="30"/>
      <c r="DUD25" s="30"/>
      <c r="DUE25" s="30"/>
      <c r="DUF25" s="30"/>
      <c r="DUG25" s="30"/>
      <c r="DUH25" s="30"/>
      <c r="DUI25" s="30"/>
      <c r="DUJ25" s="30"/>
      <c r="DUK25" s="30"/>
      <c r="DUL25" s="30"/>
      <c r="DUM25" s="30"/>
      <c r="DUN25" s="30"/>
      <c r="DUO25" s="30"/>
      <c r="DUP25" s="30"/>
      <c r="DUQ25" s="30"/>
      <c r="DUR25" s="30"/>
      <c r="DUS25" s="30"/>
      <c r="DUT25" s="30"/>
      <c r="DUU25" s="30"/>
      <c r="DUV25" s="30"/>
      <c r="DUW25" s="30"/>
      <c r="DUX25" s="30"/>
      <c r="DUY25" s="30"/>
      <c r="DUZ25" s="30"/>
      <c r="DVA25" s="30"/>
      <c r="DVB25" s="30"/>
      <c r="DVC25" s="30"/>
      <c r="DVD25" s="30"/>
      <c r="DVE25" s="30"/>
      <c r="DVF25" s="30"/>
      <c r="DVG25" s="30"/>
      <c r="DVH25" s="30"/>
      <c r="DVI25" s="30"/>
      <c r="DVJ25" s="30"/>
      <c r="DVK25" s="30"/>
      <c r="DVL25" s="30"/>
      <c r="DVM25" s="30"/>
      <c r="DVN25" s="30"/>
      <c r="DVO25" s="30"/>
      <c r="DVP25" s="30"/>
      <c r="DVQ25" s="30"/>
      <c r="DVR25" s="30"/>
      <c r="DVS25" s="30"/>
      <c r="DVT25" s="30"/>
      <c r="DVU25" s="30"/>
      <c r="DVV25" s="30"/>
      <c r="DVW25" s="30"/>
      <c r="DVX25" s="30"/>
      <c r="DVY25" s="30"/>
      <c r="DVZ25" s="30"/>
      <c r="DWA25" s="30"/>
      <c r="DWB25" s="30"/>
      <c r="DWC25" s="30"/>
      <c r="DWD25" s="30"/>
      <c r="DWE25" s="30"/>
      <c r="DWF25" s="30"/>
      <c r="DWG25" s="30"/>
      <c r="DWH25" s="30"/>
      <c r="DWI25" s="30"/>
      <c r="DWJ25" s="30"/>
      <c r="DWK25" s="30"/>
      <c r="DWL25" s="30"/>
      <c r="DWM25" s="30"/>
      <c r="DWN25" s="30"/>
      <c r="DWO25" s="30"/>
      <c r="DWP25" s="30"/>
      <c r="DWQ25" s="30"/>
      <c r="DWR25" s="30"/>
      <c r="DWS25" s="30"/>
      <c r="DWT25" s="30"/>
      <c r="DWU25" s="30"/>
      <c r="DWV25" s="30"/>
      <c r="DWW25" s="30"/>
      <c r="DWX25" s="30"/>
      <c r="DWY25" s="30"/>
      <c r="DWZ25" s="30"/>
      <c r="DXA25" s="30"/>
      <c r="DXB25" s="30"/>
      <c r="DXC25" s="30"/>
      <c r="DXD25" s="30"/>
      <c r="DXE25" s="30"/>
      <c r="DXF25" s="30"/>
      <c r="DXG25" s="30"/>
      <c r="DXH25" s="30"/>
      <c r="DXI25" s="30"/>
      <c r="DXJ25" s="30"/>
      <c r="DXK25" s="30"/>
      <c r="DXL25" s="30"/>
      <c r="DXM25" s="30"/>
      <c r="DXN25" s="30"/>
      <c r="DXO25" s="30"/>
      <c r="DXP25" s="30"/>
      <c r="DXQ25" s="30"/>
      <c r="DXR25" s="30"/>
      <c r="DXS25" s="30"/>
      <c r="DXT25" s="30"/>
      <c r="DXU25" s="30"/>
      <c r="DXV25" s="30"/>
      <c r="DXW25" s="30"/>
      <c r="DXX25" s="30"/>
      <c r="DXY25" s="30"/>
      <c r="DXZ25" s="30"/>
      <c r="DYA25" s="30"/>
      <c r="DYB25" s="30"/>
      <c r="DYC25" s="30"/>
      <c r="DYD25" s="30"/>
      <c r="DYE25" s="30"/>
      <c r="DYF25" s="30"/>
      <c r="DYG25" s="30"/>
      <c r="DYH25" s="30"/>
      <c r="DYI25" s="30"/>
      <c r="DYJ25" s="30"/>
      <c r="DYK25" s="30"/>
      <c r="DYL25" s="30"/>
      <c r="DYM25" s="30"/>
      <c r="DYN25" s="30"/>
      <c r="DYO25" s="30"/>
      <c r="DYP25" s="30"/>
      <c r="DYQ25" s="30"/>
      <c r="DYR25" s="30"/>
      <c r="DYS25" s="30"/>
      <c r="DYT25" s="30"/>
      <c r="DYU25" s="30"/>
      <c r="DYV25" s="30"/>
      <c r="DYW25" s="30"/>
      <c r="DYX25" s="30"/>
      <c r="DYY25" s="30"/>
      <c r="DYZ25" s="30"/>
      <c r="DZA25" s="30"/>
      <c r="DZB25" s="30"/>
      <c r="DZC25" s="30"/>
      <c r="DZD25" s="30"/>
      <c r="DZE25" s="30"/>
      <c r="DZF25" s="30"/>
      <c r="DZG25" s="30"/>
      <c r="DZH25" s="30"/>
      <c r="DZI25" s="30"/>
      <c r="DZJ25" s="30"/>
      <c r="DZK25" s="30"/>
      <c r="DZL25" s="30"/>
      <c r="DZM25" s="30"/>
      <c r="DZN25" s="30"/>
      <c r="DZO25" s="30"/>
      <c r="DZP25" s="30"/>
      <c r="DZQ25" s="30"/>
      <c r="DZR25" s="30"/>
      <c r="DZS25" s="30"/>
      <c r="DZT25" s="30"/>
      <c r="DZU25" s="30"/>
      <c r="DZV25" s="30"/>
      <c r="DZW25" s="30"/>
      <c r="DZX25" s="30"/>
      <c r="DZY25" s="30"/>
      <c r="DZZ25" s="30"/>
      <c r="EAA25" s="30"/>
      <c r="EAB25" s="30"/>
      <c r="EAC25" s="30"/>
      <c r="EAD25" s="30"/>
      <c r="EAE25" s="30"/>
      <c r="EAF25" s="30"/>
      <c r="EAG25" s="30"/>
      <c r="EAH25" s="30"/>
      <c r="EAI25" s="30"/>
      <c r="EAJ25" s="30"/>
      <c r="EAK25" s="30"/>
      <c r="EAL25" s="30"/>
      <c r="EAM25" s="30"/>
      <c r="EAN25" s="30"/>
      <c r="EAO25" s="30"/>
      <c r="EAP25" s="30"/>
      <c r="EAQ25" s="30"/>
      <c r="EAR25" s="30"/>
      <c r="EAS25" s="30"/>
      <c r="EAT25" s="30"/>
      <c r="EAU25" s="30"/>
      <c r="EAV25" s="30"/>
      <c r="EAW25" s="30"/>
      <c r="EAX25" s="30"/>
      <c r="EAY25" s="30"/>
      <c r="EAZ25" s="30"/>
      <c r="EBA25" s="30"/>
      <c r="EBB25" s="30"/>
      <c r="EBC25" s="30"/>
      <c r="EBD25" s="30"/>
      <c r="EBE25" s="30"/>
      <c r="EBF25" s="30"/>
      <c r="EBG25" s="30"/>
      <c r="EBH25" s="30"/>
      <c r="EBI25" s="30"/>
      <c r="EBJ25" s="30"/>
      <c r="EBK25" s="30"/>
      <c r="EBL25" s="30"/>
      <c r="EBM25" s="30"/>
      <c r="EBN25" s="30"/>
      <c r="EBO25" s="30"/>
      <c r="EBP25" s="30"/>
      <c r="EBQ25" s="30"/>
      <c r="EBR25" s="30"/>
      <c r="EBS25" s="30"/>
      <c r="EBT25" s="30"/>
      <c r="EBU25" s="30"/>
      <c r="EBV25" s="30"/>
      <c r="EBW25" s="30"/>
      <c r="EBX25" s="30"/>
      <c r="EBY25" s="30"/>
      <c r="EBZ25" s="30"/>
      <c r="ECA25" s="30"/>
      <c r="ECB25" s="30"/>
      <c r="ECC25" s="30"/>
      <c r="ECD25" s="30"/>
      <c r="ECE25" s="30"/>
      <c r="ECF25" s="30"/>
      <c r="ECG25" s="30"/>
      <c r="ECH25" s="30"/>
      <c r="ECI25" s="30"/>
      <c r="ECJ25" s="30"/>
      <c r="ECK25" s="30"/>
      <c r="ECL25" s="30"/>
      <c r="ECM25" s="30"/>
      <c r="ECN25" s="30"/>
      <c r="ECO25" s="30"/>
      <c r="ECP25" s="30"/>
      <c r="ECQ25" s="30"/>
      <c r="ECR25" s="30"/>
      <c r="ECS25" s="30"/>
      <c r="ECT25" s="30"/>
      <c r="ECU25" s="30"/>
      <c r="ECV25" s="30"/>
      <c r="ECW25" s="30"/>
      <c r="ECX25" s="30"/>
      <c r="ECY25" s="30"/>
      <c r="ECZ25" s="30"/>
      <c r="EDA25" s="30"/>
      <c r="EDB25" s="30"/>
      <c r="EDC25" s="30"/>
      <c r="EDD25" s="30"/>
      <c r="EDE25" s="30"/>
      <c r="EDF25" s="30"/>
      <c r="EDG25" s="30"/>
      <c r="EDH25" s="30"/>
      <c r="EDI25" s="30"/>
      <c r="EDJ25" s="30"/>
      <c r="EDK25" s="30"/>
      <c r="EDL25" s="30"/>
      <c r="EDM25" s="30"/>
      <c r="EDN25" s="30"/>
      <c r="EDO25" s="30"/>
      <c r="EDP25" s="30"/>
      <c r="EDQ25" s="30"/>
      <c r="EDR25" s="30"/>
      <c r="EDS25" s="30"/>
      <c r="EDT25" s="30"/>
      <c r="EDU25" s="30"/>
      <c r="EDV25" s="30"/>
      <c r="EDW25" s="30"/>
      <c r="EDX25" s="30"/>
      <c r="EDY25" s="30"/>
      <c r="EDZ25" s="30"/>
      <c r="EEA25" s="30"/>
      <c r="EEB25" s="30"/>
      <c r="EEC25" s="30"/>
      <c r="EED25" s="30"/>
      <c r="EEE25" s="30"/>
      <c r="EEF25" s="30"/>
      <c r="EEG25" s="30"/>
      <c r="EEH25" s="30"/>
      <c r="EEI25" s="30"/>
      <c r="EEJ25" s="30"/>
      <c r="EEK25" s="30"/>
      <c r="EEL25" s="30"/>
      <c r="EEM25" s="30"/>
      <c r="EEN25" s="30"/>
      <c r="EEO25" s="30"/>
      <c r="EEP25" s="30"/>
      <c r="EEQ25" s="30"/>
      <c r="EER25" s="30"/>
      <c r="EES25" s="30"/>
      <c r="EET25" s="30"/>
      <c r="EEU25" s="30"/>
      <c r="EEV25" s="30"/>
      <c r="EEW25" s="30"/>
      <c r="EEX25" s="30"/>
      <c r="EEY25" s="30"/>
      <c r="EEZ25" s="30"/>
      <c r="EFA25" s="30"/>
      <c r="EFB25" s="30"/>
      <c r="EFC25" s="30"/>
      <c r="EFD25" s="30"/>
      <c r="EFE25" s="30"/>
      <c r="EFF25" s="30"/>
      <c r="EFG25" s="30"/>
      <c r="EFH25" s="30"/>
      <c r="EFI25" s="30"/>
      <c r="EFJ25" s="30"/>
      <c r="EFK25" s="30"/>
      <c r="EFL25" s="30"/>
      <c r="EFM25" s="30"/>
      <c r="EFN25" s="30"/>
      <c r="EFO25" s="30"/>
      <c r="EFP25" s="30"/>
      <c r="EFQ25" s="30"/>
      <c r="EFR25" s="30"/>
      <c r="EFS25" s="30"/>
      <c r="EFT25" s="30"/>
      <c r="EFU25" s="30"/>
      <c r="EFV25" s="30"/>
      <c r="EFW25" s="30"/>
      <c r="EFX25" s="30"/>
      <c r="EFY25" s="30"/>
      <c r="EFZ25" s="30"/>
      <c r="EGA25" s="30"/>
      <c r="EGB25" s="30"/>
      <c r="EGC25" s="30"/>
      <c r="EGD25" s="30"/>
      <c r="EGE25" s="30"/>
      <c r="EGF25" s="30"/>
      <c r="EGG25" s="30"/>
      <c r="EGH25" s="30"/>
      <c r="EGI25" s="30"/>
      <c r="EGJ25" s="30"/>
      <c r="EGK25" s="30"/>
      <c r="EGL25" s="30"/>
      <c r="EGM25" s="30"/>
      <c r="EGN25" s="30"/>
      <c r="EGO25" s="30"/>
      <c r="EGP25" s="30"/>
      <c r="EGQ25" s="30"/>
      <c r="EGR25" s="30"/>
      <c r="EGS25" s="30"/>
      <c r="EGT25" s="30"/>
      <c r="EGU25" s="30"/>
      <c r="EGV25" s="30"/>
      <c r="EGW25" s="30"/>
      <c r="EGX25" s="30"/>
      <c r="EGY25" s="30"/>
      <c r="EGZ25" s="30"/>
      <c r="EHA25" s="30"/>
      <c r="EHB25" s="30"/>
      <c r="EHC25" s="30"/>
      <c r="EHD25" s="30"/>
      <c r="EHE25" s="30"/>
      <c r="EHF25" s="30"/>
      <c r="EHG25" s="30"/>
      <c r="EHH25" s="30"/>
      <c r="EHI25" s="30"/>
      <c r="EHJ25" s="30"/>
      <c r="EHK25" s="30"/>
      <c r="EHL25" s="30"/>
      <c r="EHM25" s="30"/>
      <c r="EHN25" s="30"/>
      <c r="EHO25" s="30"/>
      <c r="EHP25" s="30"/>
      <c r="EHQ25" s="30"/>
      <c r="EHR25" s="30"/>
      <c r="EHS25" s="30"/>
      <c r="EHT25" s="30"/>
      <c r="EHU25" s="30"/>
      <c r="EHV25" s="30"/>
      <c r="EHW25" s="30"/>
      <c r="EHX25" s="30"/>
      <c r="EHY25" s="30"/>
      <c r="EHZ25" s="30"/>
      <c r="EIA25" s="30"/>
      <c r="EIB25" s="30"/>
      <c r="EIC25" s="30"/>
      <c r="EID25" s="30"/>
      <c r="EIE25" s="30"/>
      <c r="EIF25" s="30"/>
      <c r="EIG25" s="30"/>
      <c r="EIH25" s="30"/>
      <c r="EII25" s="30"/>
      <c r="EIJ25" s="30"/>
      <c r="EIK25" s="30"/>
      <c r="EIL25" s="30"/>
      <c r="EIM25" s="30"/>
      <c r="EIN25" s="30"/>
      <c r="EIO25" s="30"/>
      <c r="EIP25" s="30"/>
      <c r="EIQ25" s="30"/>
      <c r="EIR25" s="30"/>
      <c r="EIS25" s="30"/>
      <c r="EIT25" s="30"/>
      <c r="EIU25" s="30"/>
      <c r="EIV25" s="30"/>
      <c r="EIW25" s="30"/>
      <c r="EIX25" s="30"/>
      <c r="EIY25" s="30"/>
      <c r="EIZ25" s="30"/>
      <c r="EJA25" s="30"/>
      <c r="EJB25" s="30"/>
      <c r="EJC25" s="30"/>
      <c r="EJD25" s="30"/>
      <c r="EJE25" s="30"/>
      <c r="EJF25" s="30"/>
      <c r="EJG25" s="30"/>
      <c r="EJH25" s="30"/>
      <c r="EJI25" s="30"/>
      <c r="EJJ25" s="30"/>
      <c r="EJK25" s="30"/>
      <c r="EJL25" s="30"/>
      <c r="EJM25" s="30"/>
      <c r="EJN25" s="30"/>
      <c r="EJO25" s="30"/>
      <c r="EJP25" s="30"/>
      <c r="EJQ25" s="30"/>
      <c r="EJR25" s="30"/>
      <c r="EJS25" s="30"/>
      <c r="EJT25" s="30"/>
      <c r="EJU25" s="30"/>
      <c r="EJV25" s="30"/>
      <c r="EJW25" s="30"/>
      <c r="EJX25" s="30"/>
      <c r="EJY25" s="30"/>
      <c r="EJZ25" s="30"/>
      <c r="EKA25" s="30"/>
      <c r="EKB25" s="30"/>
      <c r="EKC25" s="30"/>
      <c r="EKD25" s="30"/>
      <c r="EKE25" s="30"/>
      <c r="EKF25" s="30"/>
      <c r="EKG25" s="30"/>
      <c r="EKH25" s="30"/>
      <c r="EKI25" s="30"/>
      <c r="EKJ25" s="30"/>
      <c r="EKK25" s="30"/>
      <c r="EKL25" s="30"/>
      <c r="EKM25" s="30"/>
      <c r="EKN25" s="30"/>
      <c r="EKO25" s="30"/>
      <c r="EKP25" s="30"/>
      <c r="EKQ25" s="30"/>
      <c r="EKR25" s="30"/>
      <c r="EKS25" s="30"/>
      <c r="EKT25" s="30"/>
      <c r="EKU25" s="30"/>
      <c r="EKV25" s="30"/>
      <c r="EKW25" s="30"/>
      <c r="EKX25" s="30"/>
      <c r="EKY25" s="30"/>
      <c r="EKZ25" s="30"/>
      <c r="ELA25" s="30"/>
      <c r="ELB25" s="30"/>
      <c r="ELC25" s="30"/>
      <c r="ELD25" s="30"/>
      <c r="ELE25" s="30"/>
      <c r="ELF25" s="30"/>
      <c r="ELG25" s="30"/>
      <c r="ELH25" s="30"/>
      <c r="ELI25" s="30"/>
      <c r="ELJ25" s="30"/>
      <c r="ELK25" s="30"/>
      <c r="ELL25" s="30"/>
      <c r="ELM25" s="30"/>
      <c r="ELN25" s="30"/>
      <c r="ELO25" s="30"/>
      <c r="ELP25" s="30"/>
      <c r="ELQ25" s="30"/>
      <c r="ELR25" s="30"/>
      <c r="ELS25" s="30"/>
      <c r="ELT25" s="30"/>
      <c r="ELU25" s="30"/>
      <c r="ELV25" s="30"/>
      <c r="ELW25" s="30"/>
      <c r="ELX25" s="30"/>
      <c r="ELY25" s="30"/>
      <c r="ELZ25" s="30"/>
      <c r="EMA25" s="30"/>
      <c r="EMB25" s="30"/>
      <c r="EMC25" s="30"/>
      <c r="EMD25" s="30"/>
      <c r="EME25" s="30"/>
      <c r="EMF25" s="30"/>
      <c r="EMG25" s="30"/>
      <c r="EMH25" s="30"/>
      <c r="EMI25" s="30"/>
      <c r="EMJ25" s="30"/>
      <c r="EMK25" s="30"/>
      <c r="EML25" s="30"/>
      <c r="EMM25" s="30"/>
      <c r="EMN25" s="30"/>
      <c r="EMO25" s="30"/>
      <c r="EMP25" s="30"/>
      <c r="EMQ25" s="30"/>
      <c r="EMR25" s="30"/>
      <c r="EMS25" s="30"/>
      <c r="EMT25" s="30"/>
      <c r="EMU25" s="30"/>
      <c r="EMV25" s="30"/>
      <c r="EMW25" s="30"/>
      <c r="EMX25" s="30"/>
      <c r="EMY25" s="30"/>
      <c r="EMZ25" s="30"/>
      <c r="ENA25" s="30"/>
      <c r="ENB25" s="30"/>
      <c r="ENC25" s="30"/>
      <c r="END25" s="30"/>
      <c r="ENE25" s="30"/>
      <c r="ENF25" s="30"/>
      <c r="ENG25" s="30"/>
      <c r="ENH25" s="30"/>
      <c r="ENI25" s="30"/>
      <c r="ENJ25" s="30"/>
      <c r="ENK25" s="30"/>
      <c r="ENL25" s="30"/>
      <c r="ENM25" s="30"/>
      <c r="ENN25" s="30"/>
      <c r="ENO25" s="30"/>
      <c r="ENP25" s="30"/>
      <c r="ENQ25" s="30"/>
      <c r="ENR25" s="30"/>
      <c r="ENS25" s="30"/>
      <c r="ENT25" s="30"/>
      <c r="ENU25" s="30"/>
      <c r="ENV25" s="30"/>
      <c r="ENW25" s="30"/>
      <c r="ENX25" s="30"/>
      <c r="ENY25" s="30"/>
      <c r="ENZ25" s="30"/>
      <c r="EOA25" s="30"/>
      <c r="EOB25" s="30"/>
      <c r="EOC25" s="30"/>
      <c r="EOD25" s="30"/>
      <c r="EOE25" s="30"/>
      <c r="EOF25" s="30"/>
      <c r="EOG25" s="30"/>
      <c r="EOH25" s="30"/>
      <c r="EOI25" s="30"/>
      <c r="EOJ25" s="30"/>
      <c r="EOK25" s="30"/>
      <c r="EOL25" s="30"/>
      <c r="EOM25" s="30"/>
      <c r="EON25" s="30"/>
      <c r="EOO25" s="30"/>
      <c r="EOP25" s="30"/>
      <c r="EOQ25" s="30"/>
      <c r="EOR25" s="30"/>
      <c r="EOS25" s="30"/>
      <c r="EOT25" s="30"/>
      <c r="EOU25" s="30"/>
      <c r="EOV25" s="30"/>
      <c r="EOW25" s="30"/>
      <c r="EOX25" s="30"/>
      <c r="EOY25" s="30"/>
      <c r="EOZ25" s="30"/>
      <c r="EPA25" s="30"/>
      <c r="EPB25" s="30"/>
      <c r="EPC25" s="30"/>
      <c r="EPD25" s="30"/>
      <c r="EPE25" s="30"/>
      <c r="EPF25" s="30"/>
      <c r="EPG25" s="30"/>
      <c r="EPH25" s="30"/>
      <c r="EPI25" s="30"/>
      <c r="EPJ25" s="30"/>
      <c r="EPK25" s="30"/>
      <c r="EPL25" s="30"/>
      <c r="EPM25" s="30"/>
      <c r="EPN25" s="30"/>
      <c r="EPO25" s="30"/>
      <c r="EPP25" s="30"/>
      <c r="EPQ25" s="30"/>
      <c r="EPR25" s="30"/>
      <c r="EPS25" s="30"/>
      <c r="EPT25" s="30"/>
      <c r="EPU25" s="30"/>
      <c r="EPV25" s="30"/>
      <c r="EPW25" s="30"/>
      <c r="EPX25" s="30"/>
      <c r="EPY25" s="30"/>
      <c r="EPZ25" s="30"/>
      <c r="EQA25" s="30"/>
      <c r="EQB25" s="30"/>
      <c r="EQC25" s="30"/>
      <c r="EQD25" s="30"/>
      <c r="EQE25" s="30"/>
      <c r="EQF25" s="30"/>
      <c r="EQG25" s="30"/>
      <c r="EQH25" s="30"/>
      <c r="EQI25" s="30"/>
      <c r="EQJ25" s="30"/>
      <c r="EQK25" s="30"/>
      <c r="EQL25" s="30"/>
      <c r="EQM25" s="30"/>
      <c r="EQN25" s="30"/>
      <c r="EQO25" s="30"/>
      <c r="EQP25" s="30"/>
      <c r="EQQ25" s="30"/>
      <c r="EQR25" s="30"/>
      <c r="EQS25" s="30"/>
      <c r="EQT25" s="30"/>
      <c r="EQU25" s="30"/>
      <c r="EQV25" s="30"/>
      <c r="EQW25" s="30"/>
      <c r="EQX25" s="30"/>
      <c r="EQY25" s="30"/>
      <c r="EQZ25" s="30"/>
      <c r="ERA25" s="30"/>
      <c r="ERB25" s="30"/>
      <c r="ERC25" s="30"/>
      <c r="ERD25" s="30"/>
      <c r="ERE25" s="30"/>
      <c r="ERF25" s="30"/>
      <c r="ERG25" s="30"/>
      <c r="ERH25" s="30"/>
      <c r="ERI25" s="30"/>
      <c r="ERJ25" s="30"/>
      <c r="ERK25" s="30"/>
      <c r="ERL25" s="30"/>
      <c r="ERM25" s="30"/>
      <c r="ERN25" s="30"/>
      <c r="ERO25" s="30"/>
      <c r="ERP25" s="30"/>
      <c r="ERQ25" s="30"/>
      <c r="ERR25" s="30"/>
      <c r="ERS25" s="30"/>
      <c r="ERT25" s="30"/>
      <c r="ERU25" s="30"/>
      <c r="ERV25" s="30"/>
      <c r="ERW25" s="30"/>
      <c r="ERX25" s="30"/>
      <c r="ERY25" s="30"/>
      <c r="ERZ25" s="30"/>
      <c r="ESA25" s="30"/>
      <c r="ESB25" s="30"/>
      <c r="ESC25" s="30"/>
      <c r="ESD25" s="30"/>
      <c r="ESE25" s="30"/>
      <c r="ESF25" s="30"/>
      <c r="ESG25" s="30"/>
      <c r="ESH25" s="30"/>
      <c r="ESI25" s="30"/>
      <c r="ESJ25" s="30"/>
      <c r="ESK25" s="30"/>
      <c r="ESL25" s="30"/>
      <c r="ESM25" s="30"/>
      <c r="ESN25" s="30"/>
      <c r="ESO25" s="30"/>
      <c r="ESP25" s="30"/>
      <c r="ESQ25" s="30"/>
      <c r="ESR25" s="30"/>
      <c r="ESS25" s="30"/>
      <c r="EST25" s="30"/>
      <c r="ESU25" s="30"/>
      <c r="ESV25" s="30"/>
      <c r="ESW25" s="30"/>
      <c r="ESX25" s="30"/>
      <c r="ESY25" s="30"/>
      <c r="ESZ25" s="30"/>
      <c r="ETA25" s="30"/>
      <c r="ETB25" s="30"/>
      <c r="ETC25" s="30"/>
      <c r="ETD25" s="30"/>
      <c r="ETE25" s="30"/>
      <c r="ETF25" s="30"/>
      <c r="ETG25" s="30"/>
      <c r="ETH25" s="30"/>
      <c r="ETI25" s="30"/>
      <c r="ETJ25" s="30"/>
      <c r="ETK25" s="30"/>
      <c r="ETL25" s="30"/>
      <c r="ETM25" s="30"/>
      <c r="ETN25" s="30"/>
      <c r="ETO25" s="30"/>
      <c r="ETP25" s="30"/>
      <c r="ETQ25" s="30"/>
      <c r="ETR25" s="30"/>
      <c r="ETS25" s="30"/>
      <c r="ETT25" s="30"/>
      <c r="ETU25" s="30"/>
      <c r="ETV25" s="30"/>
      <c r="ETW25" s="30"/>
      <c r="ETX25" s="30"/>
      <c r="ETY25" s="30"/>
      <c r="ETZ25" s="30"/>
      <c r="EUA25" s="30"/>
      <c r="EUB25" s="30"/>
      <c r="EUC25" s="30"/>
      <c r="EUD25" s="30"/>
      <c r="EUE25" s="30"/>
      <c r="EUF25" s="30"/>
      <c r="EUG25" s="30"/>
      <c r="EUH25" s="30"/>
      <c r="EUI25" s="30"/>
      <c r="EUJ25" s="30"/>
      <c r="EUK25" s="30"/>
      <c r="EUL25" s="30"/>
      <c r="EUM25" s="30"/>
      <c r="EUN25" s="30"/>
      <c r="EUO25" s="30"/>
      <c r="EUP25" s="30"/>
      <c r="EUQ25" s="30"/>
      <c r="EUR25" s="30"/>
      <c r="EUS25" s="30"/>
      <c r="EUT25" s="30"/>
      <c r="EUU25" s="30"/>
      <c r="EUV25" s="30"/>
      <c r="EUW25" s="30"/>
      <c r="EUX25" s="30"/>
      <c r="EUY25" s="30"/>
      <c r="EUZ25" s="30"/>
      <c r="EVA25" s="30"/>
      <c r="EVB25" s="30"/>
      <c r="EVC25" s="30"/>
      <c r="EVD25" s="30"/>
      <c r="EVE25" s="30"/>
      <c r="EVF25" s="30"/>
      <c r="EVG25" s="30"/>
      <c r="EVH25" s="30"/>
      <c r="EVI25" s="30"/>
      <c r="EVJ25" s="30"/>
      <c r="EVK25" s="30"/>
      <c r="EVL25" s="30"/>
      <c r="EVM25" s="30"/>
      <c r="EVN25" s="30"/>
      <c r="EVO25" s="30"/>
      <c r="EVP25" s="30"/>
      <c r="EVQ25" s="30"/>
      <c r="EVR25" s="30"/>
      <c r="EVS25" s="30"/>
      <c r="EVT25" s="30"/>
      <c r="EVU25" s="30"/>
      <c r="EVV25" s="30"/>
      <c r="EVW25" s="30"/>
      <c r="EVX25" s="30"/>
      <c r="EVY25" s="30"/>
      <c r="EVZ25" s="30"/>
      <c r="EWA25" s="30"/>
      <c r="EWB25" s="30"/>
      <c r="EWC25" s="30"/>
      <c r="EWD25" s="30"/>
      <c r="EWE25" s="30"/>
      <c r="EWF25" s="30"/>
      <c r="EWG25" s="30"/>
      <c r="EWH25" s="30"/>
      <c r="EWI25" s="30"/>
      <c r="EWJ25" s="30"/>
      <c r="EWK25" s="30"/>
      <c r="EWL25" s="30"/>
      <c r="EWM25" s="30"/>
      <c r="EWN25" s="30"/>
      <c r="EWO25" s="30"/>
      <c r="EWP25" s="30"/>
      <c r="EWQ25" s="30"/>
      <c r="EWR25" s="30"/>
      <c r="EWS25" s="30"/>
      <c r="EWT25" s="30"/>
      <c r="EWU25" s="30"/>
      <c r="EWV25" s="30"/>
      <c r="EWW25" s="30"/>
      <c r="EWX25" s="30"/>
      <c r="EWY25" s="30"/>
      <c r="EWZ25" s="30"/>
      <c r="EXA25" s="30"/>
      <c r="EXB25" s="30"/>
      <c r="EXC25" s="30"/>
      <c r="EXD25" s="30"/>
      <c r="EXE25" s="30"/>
      <c r="EXF25" s="30"/>
      <c r="EXG25" s="30"/>
      <c r="EXH25" s="30"/>
      <c r="EXI25" s="30"/>
      <c r="EXJ25" s="30"/>
      <c r="EXK25" s="30"/>
      <c r="EXL25" s="30"/>
      <c r="EXM25" s="30"/>
      <c r="EXN25" s="30"/>
      <c r="EXO25" s="30"/>
      <c r="EXP25" s="30"/>
      <c r="EXQ25" s="30"/>
      <c r="EXR25" s="30"/>
      <c r="EXS25" s="30"/>
      <c r="EXT25" s="30"/>
      <c r="EXU25" s="30"/>
      <c r="EXV25" s="30"/>
      <c r="EXW25" s="30"/>
      <c r="EXX25" s="30"/>
      <c r="EXY25" s="30"/>
      <c r="EXZ25" s="30"/>
      <c r="EYA25" s="30"/>
      <c r="EYB25" s="30"/>
      <c r="EYC25" s="30"/>
      <c r="EYD25" s="30"/>
      <c r="EYE25" s="30"/>
      <c r="EYF25" s="30"/>
      <c r="EYG25" s="30"/>
      <c r="EYH25" s="30"/>
      <c r="EYI25" s="30"/>
      <c r="EYJ25" s="30"/>
      <c r="EYK25" s="30"/>
      <c r="EYL25" s="30"/>
      <c r="EYM25" s="30"/>
      <c r="EYN25" s="30"/>
      <c r="EYO25" s="30"/>
      <c r="EYP25" s="30"/>
      <c r="EYQ25" s="30"/>
      <c r="EYR25" s="30"/>
      <c r="EYS25" s="30"/>
      <c r="EYT25" s="30"/>
      <c r="EYU25" s="30"/>
      <c r="EYV25" s="30"/>
      <c r="EYW25" s="30"/>
      <c r="EYX25" s="30"/>
      <c r="EYY25" s="30"/>
      <c r="EYZ25" s="30"/>
      <c r="EZA25" s="30"/>
      <c r="EZB25" s="30"/>
      <c r="EZC25" s="30"/>
      <c r="EZD25" s="30"/>
      <c r="EZE25" s="30"/>
      <c r="EZF25" s="30"/>
      <c r="EZG25" s="30"/>
      <c r="EZH25" s="30"/>
      <c r="EZI25" s="30"/>
      <c r="EZJ25" s="30"/>
      <c r="EZK25" s="30"/>
      <c r="EZL25" s="30"/>
      <c r="EZM25" s="30"/>
      <c r="EZN25" s="30"/>
      <c r="EZO25" s="30"/>
      <c r="EZP25" s="30"/>
      <c r="EZQ25" s="30"/>
      <c r="EZR25" s="30"/>
      <c r="EZS25" s="30"/>
      <c r="EZT25" s="30"/>
      <c r="EZU25" s="30"/>
      <c r="EZV25" s="30"/>
      <c r="EZW25" s="30"/>
      <c r="EZX25" s="30"/>
      <c r="EZY25" s="30"/>
      <c r="EZZ25" s="30"/>
      <c r="FAA25" s="30"/>
      <c r="FAB25" s="30"/>
      <c r="FAC25" s="30"/>
      <c r="FAD25" s="30"/>
      <c r="FAE25" s="30"/>
      <c r="FAF25" s="30"/>
      <c r="FAG25" s="30"/>
      <c r="FAH25" s="30"/>
      <c r="FAI25" s="30"/>
      <c r="FAJ25" s="30"/>
      <c r="FAK25" s="30"/>
      <c r="FAL25" s="30"/>
      <c r="FAM25" s="30"/>
      <c r="FAN25" s="30"/>
      <c r="FAO25" s="30"/>
      <c r="FAP25" s="30"/>
      <c r="FAQ25" s="30"/>
      <c r="FAR25" s="30"/>
      <c r="FAS25" s="30"/>
      <c r="FAT25" s="30"/>
      <c r="FAU25" s="30"/>
      <c r="FAV25" s="30"/>
      <c r="FAW25" s="30"/>
      <c r="FAX25" s="30"/>
      <c r="FAY25" s="30"/>
      <c r="FAZ25" s="30"/>
      <c r="FBA25" s="30"/>
      <c r="FBB25" s="30"/>
      <c r="FBC25" s="30"/>
      <c r="FBD25" s="30"/>
      <c r="FBE25" s="30"/>
      <c r="FBF25" s="30"/>
      <c r="FBG25" s="30"/>
      <c r="FBH25" s="30"/>
      <c r="FBI25" s="30"/>
      <c r="FBJ25" s="30"/>
      <c r="FBK25" s="30"/>
      <c r="FBL25" s="30"/>
      <c r="FBM25" s="30"/>
      <c r="FBN25" s="30"/>
      <c r="FBO25" s="30"/>
      <c r="FBP25" s="30"/>
      <c r="FBQ25" s="30"/>
      <c r="FBR25" s="30"/>
      <c r="FBS25" s="30"/>
      <c r="FBT25" s="30"/>
      <c r="FBU25" s="30"/>
      <c r="FBV25" s="30"/>
      <c r="FBW25" s="30"/>
      <c r="FBX25" s="30"/>
      <c r="FBY25" s="30"/>
      <c r="FBZ25" s="30"/>
      <c r="FCA25" s="30"/>
      <c r="FCB25" s="30"/>
      <c r="FCC25" s="30"/>
      <c r="FCD25" s="30"/>
      <c r="FCE25" s="30"/>
      <c r="FCF25" s="30"/>
      <c r="FCG25" s="30"/>
      <c r="FCH25" s="30"/>
      <c r="FCI25" s="30"/>
      <c r="FCJ25" s="30"/>
      <c r="FCK25" s="30"/>
      <c r="FCL25" s="30"/>
      <c r="FCM25" s="30"/>
      <c r="FCN25" s="30"/>
      <c r="FCO25" s="30"/>
      <c r="FCP25" s="30"/>
      <c r="FCQ25" s="30"/>
      <c r="FCR25" s="30"/>
      <c r="FCS25" s="30"/>
      <c r="FCT25" s="30"/>
      <c r="FCU25" s="30"/>
      <c r="FCV25" s="30"/>
      <c r="FCW25" s="30"/>
      <c r="FCX25" s="30"/>
      <c r="FCY25" s="30"/>
      <c r="FCZ25" s="30"/>
      <c r="FDA25" s="30"/>
      <c r="FDB25" s="30"/>
      <c r="FDC25" s="30"/>
      <c r="FDD25" s="30"/>
      <c r="FDE25" s="30"/>
      <c r="FDF25" s="30"/>
      <c r="FDG25" s="30"/>
      <c r="FDH25" s="30"/>
      <c r="FDI25" s="30"/>
      <c r="FDJ25" s="30"/>
      <c r="FDK25" s="30"/>
      <c r="FDL25" s="30"/>
      <c r="FDM25" s="30"/>
      <c r="FDN25" s="30"/>
      <c r="FDO25" s="30"/>
      <c r="FDP25" s="30"/>
      <c r="FDQ25" s="30"/>
      <c r="FDR25" s="30"/>
      <c r="FDS25" s="30"/>
      <c r="FDT25" s="30"/>
      <c r="FDU25" s="30"/>
      <c r="FDV25" s="30"/>
      <c r="FDW25" s="30"/>
      <c r="FDX25" s="30"/>
      <c r="FDY25" s="30"/>
      <c r="FDZ25" s="30"/>
      <c r="FEA25" s="30"/>
      <c r="FEB25" s="30"/>
      <c r="FEC25" s="30"/>
      <c r="FED25" s="30"/>
      <c r="FEE25" s="30"/>
      <c r="FEF25" s="30"/>
      <c r="FEG25" s="30"/>
      <c r="FEH25" s="30"/>
      <c r="FEI25" s="30"/>
      <c r="FEJ25" s="30"/>
      <c r="FEK25" s="30"/>
      <c r="FEL25" s="30"/>
      <c r="FEM25" s="30"/>
      <c r="FEN25" s="30"/>
      <c r="FEO25" s="30"/>
      <c r="FEP25" s="30"/>
      <c r="FEQ25" s="30"/>
      <c r="FER25" s="30"/>
      <c r="FES25" s="30"/>
      <c r="FET25" s="30"/>
      <c r="FEU25" s="30"/>
      <c r="FEV25" s="30"/>
      <c r="FEW25" s="30"/>
      <c r="FEX25" s="30"/>
      <c r="FEY25" s="30"/>
      <c r="FEZ25" s="30"/>
      <c r="FFA25" s="30"/>
      <c r="FFB25" s="30"/>
      <c r="FFC25" s="30"/>
      <c r="FFD25" s="30"/>
      <c r="FFE25" s="30"/>
      <c r="FFF25" s="30"/>
      <c r="FFG25" s="30"/>
      <c r="FFH25" s="30"/>
      <c r="FFI25" s="30"/>
      <c r="FFJ25" s="30"/>
      <c r="FFK25" s="30"/>
      <c r="FFL25" s="30"/>
      <c r="FFM25" s="30"/>
      <c r="FFN25" s="30"/>
      <c r="FFO25" s="30"/>
      <c r="FFP25" s="30"/>
      <c r="FFQ25" s="30"/>
      <c r="FFR25" s="30"/>
      <c r="FFS25" s="30"/>
      <c r="FFT25" s="30"/>
      <c r="FFU25" s="30"/>
      <c r="FFV25" s="30"/>
      <c r="FFW25" s="30"/>
      <c r="FFX25" s="30"/>
      <c r="FFY25" s="30"/>
      <c r="FFZ25" s="30"/>
      <c r="FGA25" s="30"/>
      <c r="FGB25" s="30"/>
      <c r="FGC25" s="30"/>
      <c r="FGD25" s="30"/>
      <c r="FGE25" s="30"/>
      <c r="FGF25" s="30"/>
      <c r="FGG25" s="30"/>
      <c r="FGH25" s="30"/>
      <c r="FGI25" s="30"/>
      <c r="FGJ25" s="30"/>
      <c r="FGK25" s="30"/>
      <c r="FGL25" s="30"/>
      <c r="FGM25" s="30"/>
      <c r="FGN25" s="30"/>
      <c r="FGO25" s="30"/>
      <c r="FGP25" s="30"/>
      <c r="FGQ25" s="30"/>
      <c r="FGR25" s="30"/>
      <c r="FGS25" s="30"/>
      <c r="FGT25" s="30"/>
      <c r="FGU25" s="30"/>
      <c r="FGV25" s="30"/>
      <c r="FGW25" s="30"/>
      <c r="FGX25" s="30"/>
      <c r="FGY25" s="30"/>
      <c r="FGZ25" s="30"/>
      <c r="FHA25" s="30"/>
      <c r="FHB25" s="30"/>
      <c r="FHC25" s="30"/>
      <c r="FHD25" s="30"/>
      <c r="FHE25" s="30"/>
      <c r="FHF25" s="30"/>
      <c r="FHG25" s="30"/>
      <c r="FHH25" s="30"/>
      <c r="FHI25" s="30"/>
      <c r="FHJ25" s="30"/>
      <c r="FHK25" s="30"/>
      <c r="FHL25" s="30"/>
      <c r="FHM25" s="30"/>
      <c r="FHN25" s="30"/>
      <c r="FHO25" s="30"/>
      <c r="FHP25" s="30"/>
      <c r="FHQ25" s="30"/>
      <c r="FHR25" s="30"/>
      <c r="FHS25" s="30"/>
      <c r="FHT25" s="30"/>
      <c r="FHU25" s="30"/>
      <c r="FHV25" s="30"/>
      <c r="FHW25" s="30"/>
      <c r="FHX25" s="30"/>
      <c r="FHY25" s="30"/>
      <c r="FHZ25" s="30"/>
      <c r="FIA25" s="30"/>
      <c r="FIB25" s="30"/>
      <c r="FIC25" s="30"/>
      <c r="FID25" s="30"/>
      <c r="FIE25" s="30"/>
      <c r="FIF25" s="30"/>
      <c r="FIG25" s="30"/>
      <c r="FIH25" s="30"/>
      <c r="FII25" s="30"/>
      <c r="FIJ25" s="30"/>
      <c r="FIK25" s="30"/>
      <c r="FIL25" s="30"/>
      <c r="FIM25" s="30"/>
      <c r="FIN25" s="30"/>
      <c r="FIO25" s="30"/>
      <c r="FIP25" s="30"/>
      <c r="FIQ25" s="30"/>
      <c r="FIR25" s="30"/>
      <c r="FIS25" s="30"/>
      <c r="FIT25" s="30"/>
      <c r="FIU25" s="30"/>
      <c r="FIV25" s="30"/>
      <c r="FIW25" s="30"/>
      <c r="FIX25" s="30"/>
      <c r="FIY25" s="30"/>
      <c r="FIZ25" s="30"/>
      <c r="FJA25" s="30"/>
      <c r="FJB25" s="30"/>
      <c r="FJC25" s="30"/>
      <c r="FJD25" s="30"/>
      <c r="FJE25" s="30"/>
      <c r="FJF25" s="30"/>
      <c r="FJG25" s="30"/>
      <c r="FJH25" s="30"/>
      <c r="FJI25" s="30"/>
      <c r="FJJ25" s="30"/>
      <c r="FJK25" s="30"/>
      <c r="FJL25" s="30"/>
      <c r="FJM25" s="30"/>
      <c r="FJN25" s="30"/>
      <c r="FJO25" s="30"/>
      <c r="FJP25" s="30"/>
      <c r="FJQ25" s="30"/>
      <c r="FJR25" s="30"/>
      <c r="FJS25" s="30"/>
      <c r="FJT25" s="30"/>
      <c r="FJU25" s="30"/>
      <c r="FJV25" s="30"/>
      <c r="FJW25" s="30"/>
      <c r="FJX25" s="30"/>
      <c r="FJY25" s="30"/>
      <c r="FJZ25" s="30"/>
      <c r="FKA25" s="30"/>
      <c r="FKB25" s="30"/>
      <c r="FKC25" s="30"/>
      <c r="FKD25" s="30"/>
      <c r="FKE25" s="30"/>
      <c r="FKF25" s="30"/>
      <c r="FKG25" s="30"/>
      <c r="FKH25" s="30"/>
      <c r="FKI25" s="30"/>
      <c r="FKJ25" s="30"/>
      <c r="FKK25" s="30"/>
      <c r="FKL25" s="30"/>
      <c r="FKM25" s="30"/>
      <c r="FKN25" s="30"/>
      <c r="FKO25" s="30"/>
      <c r="FKP25" s="30"/>
      <c r="FKQ25" s="30"/>
      <c r="FKR25" s="30"/>
      <c r="FKS25" s="30"/>
      <c r="FKT25" s="30"/>
      <c r="FKU25" s="30"/>
      <c r="FKV25" s="30"/>
      <c r="FKW25" s="30"/>
      <c r="FKX25" s="30"/>
      <c r="FKY25" s="30"/>
      <c r="FKZ25" s="30"/>
      <c r="FLA25" s="30"/>
      <c r="FLB25" s="30"/>
      <c r="FLC25" s="30"/>
      <c r="FLD25" s="30"/>
      <c r="FLE25" s="30"/>
      <c r="FLF25" s="30"/>
      <c r="FLG25" s="30"/>
      <c r="FLH25" s="30"/>
      <c r="FLI25" s="30"/>
      <c r="FLJ25" s="30"/>
      <c r="FLK25" s="30"/>
      <c r="FLL25" s="30"/>
      <c r="FLM25" s="30"/>
      <c r="FLN25" s="30"/>
      <c r="FLO25" s="30"/>
      <c r="FLP25" s="30"/>
      <c r="FLQ25" s="30"/>
      <c r="FLR25" s="30"/>
      <c r="FLS25" s="30"/>
      <c r="FLT25" s="30"/>
      <c r="FLU25" s="30"/>
      <c r="FLV25" s="30"/>
      <c r="FLW25" s="30"/>
      <c r="FLX25" s="30"/>
      <c r="FLY25" s="30"/>
      <c r="FLZ25" s="30"/>
      <c r="FMA25" s="30"/>
      <c r="FMB25" s="30"/>
      <c r="FMC25" s="30"/>
      <c r="FMD25" s="30"/>
      <c r="FME25" s="30"/>
      <c r="FMF25" s="30"/>
      <c r="FMG25" s="30"/>
      <c r="FMH25" s="30"/>
      <c r="FMI25" s="30"/>
      <c r="FMJ25" s="30"/>
      <c r="FMK25" s="30"/>
      <c r="FML25" s="30"/>
      <c r="FMM25" s="30"/>
      <c r="FMN25" s="30"/>
      <c r="FMO25" s="30"/>
      <c r="FMP25" s="30"/>
      <c r="FMQ25" s="30"/>
      <c r="FMR25" s="30"/>
      <c r="FMS25" s="30"/>
      <c r="FMT25" s="30"/>
      <c r="FMU25" s="30"/>
      <c r="FMV25" s="30"/>
      <c r="FMW25" s="30"/>
      <c r="FMX25" s="30"/>
      <c r="FMY25" s="30"/>
      <c r="FMZ25" s="30"/>
      <c r="FNA25" s="30"/>
      <c r="FNB25" s="30"/>
      <c r="FNC25" s="30"/>
      <c r="FND25" s="30"/>
      <c r="FNE25" s="30"/>
      <c r="FNF25" s="30"/>
      <c r="FNG25" s="30"/>
      <c r="FNH25" s="30"/>
      <c r="FNI25" s="30"/>
      <c r="FNJ25" s="30"/>
      <c r="FNK25" s="30"/>
      <c r="FNL25" s="30"/>
      <c r="FNM25" s="30"/>
      <c r="FNN25" s="30"/>
      <c r="FNO25" s="30"/>
      <c r="FNP25" s="30"/>
      <c r="FNQ25" s="30"/>
      <c r="FNR25" s="30"/>
      <c r="FNS25" s="30"/>
      <c r="FNT25" s="30"/>
      <c r="FNU25" s="30"/>
      <c r="FNV25" s="30"/>
      <c r="FNW25" s="30"/>
      <c r="FNX25" s="30"/>
      <c r="FNY25" s="30"/>
      <c r="FNZ25" s="30"/>
      <c r="FOA25" s="30"/>
      <c r="FOB25" s="30"/>
      <c r="FOC25" s="30"/>
      <c r="FOD25" s="30"/>
      <c r="FOE25" s="30"/>
      <c r="FOF25" s="30"/>
      <c r="FOG25" s="30"/>
      <c r="FOH25" s="30"/>
      <c r="FOI25" s="30"/>
      <c r="FOJ25" s="30"/>
      <c r="FOK25" s="30"/>
      <c r="FOL25" s="30"/>
      <c r="FOM25" s="30"/>
      <c r="FON25" s="30"/>
      <c r="FOO25" s="30"/>
      <c r="FOP25" s="30"/>
      <c r="FOQ25" s="30"/>
      <c r="FOR25" s="30"/>
      <c r="FOS25" s="30"/>
      <c r="FOT25" s="30"/>
      <c r="FOU25" s="30"/>
      <c r="FOV25" s="30"/>
      <c r="FOW25" s="30"/>
      <c r="FOX25" s="30"/>
      <c r="FOY25" s="30"/>
      <c r="FOZ25" s="30"/>
      <c r="FPA25" s="30"/>
      <c r="FPB25" s="30"/>
      <c r="FPC25" s="30"/>
      <c r="FPD25" s="30"/>
      <c r="FPE25" s="30"/>
      <c r="FPF25" s="30"/>
      <c r="FPG25" s="30"/>
      <c r="FPH25" s="30"/>
      <c r="FPI25" s="30"/>
      <c r="FPJ25" s="30"/>
      <c r="FPK25" s="30"/>
      <c r="FPL25" s="30"/>
      <c r="FPM25" s="30"/>
      <c r="FPN25" s="30"/>
      <c r="FPO25" s="30"/>
      <c r="FPP25" s="30"/>
      <c r="FPQ25" s="30"/>
      <c r="FPR25" s="30"/>
      <c r="FPS25" s="30"/>
      <c r="FPT25" s="30"/>
      <c r="FPU25" s="30"/>
      <c r="FPV25" s="30"/>
      <c r="FPW25" s="30"/>
      <c r="FPX25" s="30"/>
      <c r="FPY25" s="30"/>
      <c r="FPZ25" s="30"/>
      <c r="FQA25" s="30"/>
      <c r="FQB25" s="30"/>
      <c r="FQC25" s="30"/>
      <c r="FQD25" s="30"/>
      <c r="FQE25" s="30"/>
      <c r="FQF25" s="30"/>
      <c r="FQG25" s="30"/>
      <c r="FQH25" s="30"/>
      <c r="FQI25" s="30"/>
      <c r="FQJ25" s="30"/>
      <c r="FQK25" s="30"/>
      <c r="FQL25" s="30"/>
      <c r="FQM25" s="30"/>
      <c r="FQN25" s="30"/>
      <c r="FQO25" s="30"/>
      <c r="FQP25" s="30"/>
      <c r="FQQ25" s="30"/>
      <c r="FQR25" s="30"/>
      <c r="FQS25" s="30"/>
      <c r="FQT25" s="30"/>
      <c r="FQU25" s="30"/>
      <c r="FQV25" s="30"/>
      <c r="FQW25" s="30"/>
      <c r="FQX25" s="30"/>
      <c r="FQY25" s="30"/>
      <c r="FQZ25" s="30"/>
      <c r="FRA25" s="30"/>
      <c r="FRB25" s="30"/>
      <c r="FRC25" s="30"/>
      <c r="FRD25" s="30"/>
      <c r="FRE25" s="30"/>
      <c r="FRF25" s="30"/>
      <c r="FRG25" s="30"/>
      <c r="FRH25" s="30"/>
      <c r="FRI25" s="30"/>
      <c r="FRJ25" s="30"/>
      <c r="FRK25" s="30"/>
      <c r="FRL25" s="30"/>
      <c r="FRM25" s="30"/>
      <c r="FRN25" s="30"/>
      <c r="FRO25" s="30"/>
      <c r="FRP25" s="30"/>
      <c r="FRQ25" s="30"/>
      <c r="FRR25" s="30"/>
      <c r="FRS25" s="30"/>
      <c r="FRT25" s="30"/>
      <c r="FRU25" s="30"/>
      <c r="FRV25" s="30"/>
      <c r="FRW25" s="30"/>
      <c r="FRX25" s="30"/>
      <c r="FRY25" s="30"/>
      <c r="FRZ25" s="30"/>
      <c r="FSA25" s="30"/>
      <c r="FSB25" s="30"/>
      <c r="FSC25" s="30"/>
      <c r="FSD25" s="30"/>
      <c r="FSE25" s="30"/>
      <c r="FSF25" s="30"/>
      <c r="FSG25" s="30"/>
      <c r="FSH25" s="30"/>
      <c r="FSI25" s="30"/>
      <c r="FSJ25" s="30"/>
      <c r="FSK25" s="30"/>
      <c r="FSL25" s="30"/>
      <c r="FSM25" s="30"/>
      <c r="FSN25" s="30"/>
      <c r="FSO25" s="30"/>
      <c r="FSP25" s="30"/>
      <c r="FSQ25" s="30"/>
      <c r="FSR25" s="30"/>
      <c r="FSS25" s="30"/>
      <c r="FST25" s="30"/>
      <c r="FSU25" s="30"/>
      <c r="FSV25" s="30"/>
      <c r="FSW25" s="30"/>
      <c r="FSX25" s="30"/>
      <c r="FSY25" s="30"/>
      <c r="FSZ25" s="30"/>
      <c r="FTA25" s="30"/>
      <c r="FTB25" s="30"/>
      <c r="FTC25" s="30"/>
      <c r="FTD25" s="30"/>
      <c r="FTE25" s="30"/>
      <c r="FTF25" s="30"/>
      <c r="FTG25" s="30"/>
      <c r="FTH25" s="30"/>
      <c r="FTI25" s="30"/>
      <c r="FTJ25" s="30"/>
      <c r="FTK25" s="30"/>
      <c r="FTL25" s="30"/>
      <c r="FTM25" s="30"/>
      <c r="FTN25" s="30"/>
      <c r="FTO25" s="30"/>
      <c r="FTP25" s="30"/>
      <c r="FTQ25" s="30"/>
      <c r="FTR25" s="30"/>
      <c r="FTS25" s="30"/>
      <c r="FTT25" s="30"/>
      <c r="FTU25" s="30"/>
      <c r="FTV25" s="30"/>
      <c r="FTW25" s="30"/>
      <c r="FTX25" s="30"/>
      <c r="FTY25" s="30"/>
      <c r="FTZ25" s="30"/>
      <c r="FUA25" s="30"/>
      <c r="FUB25" s="30"/>
      <c r="FUC25" s="30"/>
      <c r="FUD25" s="30"/>
      <c r="FUE25" s="30"/>
      <c r="FUF25" s="30"/>
      <c r="FUG25" s="30"/>
      <c r="FUH25" s="30"/>
      <c r="FUI25" s="30"/>
      <c r="FUJ25" s="30"/>
      <c r="FUK25" s="30"/>
      <c r="FUL25" s="30"/>
      <c r="FUM25" s="30"/>
      <c r="FUN25" s="30"/>
      <c r="FUO25" s="30"/>
      <c r="FUP25" s="30"/>
      <c r="FUQ25" s="30"/>
      <c r="FUR25" s="30"/>
      <c r="FUS25" s="30"/>
      <c r="FUT25" s="30"/>
      <c r="FUU25" s="30"/>
      <c r="FUV25" s="30"/>
      <c r="FUW25" s="30"/>
      <c r="FUX25" s="30"/>
      <c r="FUY25" s="30"/>
      <c r="FUZ25" s="30"/>
      <c r="FVA25" s="30"/>
      <c r="FVB25" s="30"/>
      <c r="FVC25" s="30"/>
      <c r="FVD25" s="30"/>
      <c r="FVE25" s="30"/>
      <c r="FVF25" s="30"/>
      <c r="FVG25" s="30"/>
      <c r="FVH25" s="30"/>
      <c r="FVI25" s="30"/>
      <c r="FVJ25" s="30"/>
      <c r="FVK25" s="30"/>
      <c r="FVL25" s="30"/>
      <c r="FVM25" s="30"/>
      <c r="FVN25" s="30"/>
      <c r="FVO25" s="30"/>
      <c r="FVP25" s="30"/>
      <c r="FVQ25" s="30"/>
      <c r="FVR25" s="30"/>
      <c r="FVS25" s="30"/>
      <c r="FVT25" s="30"/>
      <c r="FVU25" s="30"/>
      <c r="FVV25" s="30"/>
      <c r="FVW25" s="30"/>
      <c r="FVX25" s="30"/>
      <c r="FVY25" s="30"/>
      <c r="FVZ25" s="30"/>
      <c r="FWA25" s="30"/>
      <c r="FWB25" s="30"/>
      <c r="FWC25" s="30"/>
      <c r="FWD25" s="30"/>
      <c r="FWE25" s="30"/>
      <c r="FWF25" s="30"/>
      <c r="FWG25" s="30"/>
      <c r="FWH25" s="30"/>
      <c r="FWI25" s="30"/>
      <c r="FWJ25" s="30"/>
      <c r="FWK25" s="30"/>
      <c r="FWL25" s="30"/>
      <c r="FWM25" s="30"/>
      <c r="FWN25" s="30"/>
      <c r="FWO25" s="30"/>
      <c r="FWP25" s="30"/>
      <c r="FWQ25" s="30"/>
      <c r="FWR25" s="30"/>
      <c r="FWS25" s="30"/>
      <c r="FWT25" s="30"/>
      <c r="FWU25" s="30"/>
      <c r="FWV25" s="30"/>
      <c r="FWW25" s="30"/>
      <c r="FWX25" s="30"/>
      <c r="FWY25" s="30"/>
      <c r="FWZ25" s="30"/>
      <c r="FXA25" s="30"/>
      <c r="FXB25" s="30"/>
      <c r="FXC25" s="30"/>
      <c r="FXD25" s="30"/>
      <c r="FXE25" s="30"/>
      <c r="FXF25" s="30"/>
      <c r="FXG25" s="30"/>
      <c r="FXH25" s="30"/>
      <c r="FXI25" s="30"/>
      <c r="FXJ25" s="30"/>
      <c r="FXK25" s="30"/>
      <c r="FXL25" s="30"/>
      <c r="FXM25" s="30"/>
      <c r="FXN25" s="30"/>
      <c r="FXO25" s="30"/>
      <c r="FXP25" s="30"/>
      <c r="FXQ25" s="30"/>
      <c r="FXR25" s="30"/>
      <c r="FXS25" s="30"/>
      <c r="FXT25" s="30"/>
      <c r="FXU25" s="30"/>
      <c r="FXV25" s="30"/>
      <c r="FXW25" s="30"/>
      <c r="FXX25" s="30"/>
      <c r="FXY25" s="30"/>
      <c r="FXZ25" s="30"/>
      <c r="FYA25" s="30"/>
      <c r="FYB25" s="30"/>
      <c r="FYC25" s="30"/>
      <c r="FYD25" s="30"/>
      <c r="FYE25" s="30"/>
      <c r="FYF25" s="30"/>
      <c r="FYG25" s="30"/>
      <c r="FYH25" s="30"/>
      <c r="FYI25" s="30"/>
      <c r="FYJ25" s="30"/>
      <c r="FYK25" s="30"/>
      <c r="FYL25" s="30"/>
      <c r="FYM25" s="30"/>
      <c r="FYN25" s="30"/>
      <c r="FYO25" s="30"/>
      <c r="FYP25" s="30"/>
      <c r="FYQ25" s="30"/>
      <c r="FYR25" s="30"/>
      <c r="FYS25" s="30"/>
      <c r="FYT25" s="30"/>
      <c r="FYU25" s="30"/>
      <c r="FYV25" s="30"/>
      <c r="FYW25" s="30"/>
      <c r="FYX25" s="30"/>
      <c r="FYY25" s="30"/>
      <c r="FYZ25" s="30"/>
      <c r="FZA25" s="30"/>
      <c r="FZB25" s="30"/>
      <c r="FZC25" s="30"/>
      <c r="FZD25" s="30"/>
      <c r="FZE25" s="30"/>
      <c r="FZF25" s="30"/>
      <c r="FZG25" s="30"/>
      <c r="FZH25" s="30"/>
      <c r="FZI25" s="30"/>
      <c r="FZJ25" s="30"/>
      <c r="FZK25" s="30"/>
      <c r="FZL25" s="30"/>
      <c r="FZM25" s="30"/>
      <c r="FZN25" s="30"/>
      <c r="FZO25" s="30"/>
      <c r="FZP25" s="30"/>
      <c r="FZQ25" s="30"/>
      <c r="FZR25" s="30"/>
      <c r="FZS25" s="30"/>
      <c r="FZT25" s="30"/>
      <c r="FZU25" s="30"/>
      <c r="FZV25" s="30"/>
      <c r="FZW25" s="30"/>
      <c r="FZX25" s="30"/>
      <c r="FZY25" s="30"/>
      <c r="FZZ25" s="30"/>
      <c r="GAA25" s="30"/>
      <c r="GAB25" s="30"/>
      <c r="GAC25" s="30"/>
      <c r="GAD25" s="30"/>
      <c r="GAE25" s="30"/>
      <c r="GAF25" s="30"/>
      <c r="GAG25" s="30"/>
      <c r="GAH25" s="30"/>
      <c r="GAI25" s="30"/>
      <c r="GAJ25" s="30"/>
      <c r="GAK25" s="30"/>
      <c r="GAL25" s="30"/>
      <c r="GAM25" s="30"/>
      <c r="GAN25" s="30"/>
      <c r="GAO25" s="30"/>
      <c r="GAP25" s="30"/>
      <c r="GAQ25" s="30"/>
      <c r="GAR25" s="30"/>
      <c r="GAS25" s="30"/>
      <c r="GAT25" s="30"/>
      <c r="GAU25" s="30"/>
      <c r="GAV25" s="30"/>
      <c r="GAW25" s="30"/>
      <c r="GAX25" s="30"/>
      <c r="GAY25" s="30"/>
      <c r="GAZ25" s="30"/>
      <c r="GBA25" s="30"/>
      <c r="GBB25" s="30"/>
      <c r="GBC25" s="30"/>
      <c r="GBD25" s="30"/>
      <c r="GBE25" s="30"/>
      <c r="GBF25" s="30"/>
      <c r="GBG25" s="30"/>
      <c r="GBH25" s="30"/>
      <c r="GBI25" s="30"/>
      <c r="GBJ25" s="30"/>
      <c r="GBK25" s="30"/>
      <c r="GBL25" s="30"/>
      <c r="GBM25" s="30"/>
      <c r="GBN25" s="30"/>
      <c r="GBO25" s="30"/>
      <c r="GBP25" s="30"/>
      <c r="GBQ25" s="30"/>
      <c r="GBR25" s="30"/>
      <c r="GBS25" s="30"/>
      <c r="GBT25" s="30"/>
      <c r="GBU25" s="30"/>
      <c r="GBV25" s="30"/>
      <c r="GBW25" s="30"/>
      <c r="GBX25" s="30"/>
      <c r="GBY25" s="30"/>
      <c r="GBZ25" s="30"/>
      <c r="GCA25" s="30"/>
      <c r="GCB25" s="30"/>
      <c r="GCC25" s="30"/>
      <c r="GCD25" s="30"/>
      <c r="GCE25" s="30"/>
      <c r="GCF25" s="30"/>
      <c r="GCG25" s="30"/>
      <c r="GCH25" s="30"/>
      <c r="GCI25" s="30"/>
      <c r="GCJ25" s="30"/>
      <c r="GCK25" s="30"/>
      <c r="GCL25" s="30"/>
      <c r="GCM25" s="30"/>
      <c r="GCN25" s="30"/>
      <c r="GCO25" s="30"/>
      <c r="GCP25" s="30"/>
      <c r="GCQ25" s="30"/>
      <c r="GCR25" s="30"/>
      <c r="GCS25" s="30"/>
      <c r="GCT25" s="30"/>
      <c r="GCU25" s="30"/>
      <c r="GCV25" s="30"/>
      <c r="GCW25" s="30"/>
      <c r="GCX25" s="30"/>
      <c r="GCY25" s="30"/>
      <c r="GCZ25" s="30"/>
      <c r="GDA25" s="30"/>
      <c r="GDB25" s="30"/>
      <c r="GDC25" s="30"/>
      <c r="GDD25" s="30"/>
      <c r="GDE25" s="30"/>
      <c r="GDF25" s="30"/>
      <c r="GDG25" s="30"/>
      <c r="GDH25" s="30"/>
      <c r="GDI25" s="30"/>
      <c r="GDJ25" s="30"/>
      <c r="GDK25" s="30"/>
      <c r="GDL25" s="30"/>
      <c r="GDM25" s="30"/>
      <c r="GDN25" s="30"/>
      <c r="GDO25" s="30"/>
      <c r="GDP25" s="30"/>
      <c r="GDQ25" s="30"/>
      <c r="GDR25" s="30"/>
      <c r="GDS25" s="30"/>
      <c r="GDT25" s="30"/>
      <c r="GDU25" s="30"/>
      <c r="GDV25" s="30"/>
      <c r="GDW25" s="30"/>
      <c r="GDX25" s="30"/>
      <c r="GDY25" s="30"/>
      <c r="GDZ25" s="30"/>
      <c r="GEA25" s="30"/>
      <c r="GEB25" s="30"/>
      <c r="GEC25" s="30"/>
      <c r="GED25" s="30"/>
      <c r="GEE25" s="30"/>
      <c r="GEF25" s="30"/>
      <c r="GEG25" s="30"/>
      <c r="GEH25" s="30"/>
      <c r="GEI25" s="30"/>
      <c r="GEJ25" s="30"/>
      <c r="GEK25" s="30"/>
      <c r="GEL25" s="30"/>
      <c r="GEM25" s="30"/>
      <c r="GEN25" s="30"/>
      <c r="GEO25" s="30"/>
      <c r="GEP25" s="30"/>
      <c r="GEQ25" s="30"/>
      <c r="GER25" s="30"/>
      <c r="GES25" s="30"/>
      <c r="GET25" s="30"/>
      <c r="GEU25" s="30"/>
      <c r="GEV25" s="30"/>
      <c r="GEW25" s="30"/>
      <c r="GEX25" s="30"/>
      <c r="GEY25" s="30"/>
      <c r="GEZ25" s="30"/>
      <c r="GFA25" s="30"/>
      <c r="GFB25" s="30"/>
      <c r="GFC25" s="30"/>
      <c r="GFD25" s="30"/>
      <c r="GFE25" s="30"/>
      <c r="GFF25" s="30"/>
      <c r="GFG25" s="30"/>
      <c r="GFH25" s="30"/>
      <c r="GFI25" s="30"/>
      <c r="GFJ25" s="30"/>
      <c r="GFK25" s="30"/>
      <c r="GFL25" s="30"/>
      <c r="GFM25" s="30"/>
      <c r="GFN25" s="30"/>
      <c r="GFO25" s="30"/>
      <c r="GFP25" s="30"/>
      <c r="GFQ25" s="30"/>
      <c r="GFR25" s="30"/>
      <c r="GFS25" s="30"/>
      <c r="GFT25" s="30"/>
      <c r="GFU25" s="30"/>
      <c r="GFV25" s="30"/>
      <c r="GFW25" s="30"/>
      <c r="GFX25" s="30"/>
      <c r="GFY25" s="30"/>
      <c r="GFZ25" s="30"/>
      <c r="GGA25" s="30"/>
      <c r="GGB25" s="30"/>
      <c r="GGC25" s="30"/>
      <c r="GGD25" s="30"/>
      <c r="GGE25" s="30"/>
      <c r="GGF25" s="30"/>
      <c r="GGG25" s="30"/>
      <c r="GGH25" s="30"/>
      <c r="GGI25" s="30"/>
      <c r="GGJ25" s="30"/>
      <c r="GGK25" s="30"/>
      <c r="GGL25" s="30"/>
      <c r="GGM25" s="30"/>
      <c r="GGN25" s="30"/>
      <c r="GGO25" s="30"/>
      <c r="GGP25" s="30"/>
      <c r="GGQ25" s="30"/>
      <c r="GGR25" s="30"/>
      <c r="GGS25" s="30"/>
      <c r="GGT25" s="30"/>
      <c r="GGU25" s="30"/>
      <c r="GGV25" s="30"/>
      <c r="GGW25" s="30"/>
      <c r="GGX25" s="30"/>
      <c r="GGY25" s="30"/>
      <c r="GGZ25" s="30"/>
      <c r="GHA25" s="30"/>
      <c r="GHB25" s="30"/>
      <c r="GHC25" s="30"/>
      <c r="GHD25" s="30"/>
      <c r="GHE25" s="30"/>
      <c r="GHF25" s="30"/>
      <c r="GHG25" s="30"/>
      <c r="GHH25" s="30"/>
      <c r="GHI25" s="30"/>
      <c r="GHJ25" s="30"/>
      <c r="GHK25" s="30"/>
      <c r="GHL25" s="30"/>
      <c r="GHM25" s="30"/>
      <c r="GHN25" s="30"/>
      <c r="GHO25" s="30"/>
      <c r="GHP25" s="30"/>
      <c r="GHQ25" s="30"/>
      <c r="GHR25" s="30"/>
      <c r="GHS25" s="30"/>
      <c r="GHT25" s="30"/>
      <c r="GHU25" s="30"/>
      <c r="GHV25" s="30"/>
      <c r="GHW25" s="30"/>
      <c r="GHX25" s="30"/>
      <c r="GHY25" s="30"/>
      <c r="GHZ25" s="30"/>
      <c r="GIA25" s="30"/>
      <c r="GIB25" s="30"/>
      <c r="GIC25" s="30"/>
      <c r="GID25" s="30"/>
      <c r="GIE25" s="30"/>
      <c r="GIF25" s="30"/>
      <c r="GIG25" s="30"/>
      <c r="GIH25" s="30"/>
      <c r="GII25" s="30"/>
      <c r="GIJ25" s="30"/>
      <c r="GIK25" s="30"/>
      <c r="GIL25" s="30"/>
      <c r="GIM25" s="30"/>
      <c r="GIN25" s="30"/>
      <c r="GIO25" s="30"/>
      <c r="GIP25" s="30"/>
      <c r="GIQ25" s="30"/>
      <c r="GIR25" s="30"/>
      <c r="GIS25" s="30"/>
      <c r="GIT25" s="30"/>
      <c r="GIU25" s="30"/>
      <c r="GIV25" s="30"/>
      <c r="GIW25" s="30"/>
      <c r="GIX25" s="30"/>
      <c r="GIY25" s="30"/>
      <c r="GIZ25" s="30"/>
      <c r="GJA25" s="30"/>
      <c r="GJB25" s="30"/>
      <c r="GJC25" s="30"/>
      <c r="GJD25" s="30"/>
      <c r="GJE25" s="30"/>
      <c r="GJF25" s="30"/>
      <c r="GJG25" s="30"/>
      <c r="GJH25" s="30"/>
      <c r="GJI25" s="30"/>
      <c r="GJJ25" s="30"/>
      <c r="GJK25" s="30"/>
      <c r="GJL25" s="30"/>
      <c r="GJM25" s="30"/>
      <c r="GJN25" s="30"/>
      <c r="GJO25" s="30"/>
      <c r="GJP25" s="30"/>
      <c r="GJQ25" s="30"/>
      <c r="GJR25" s="30"/>
      <c r="GJS25" s="30"/>
      <c r="GJT25" s="30"/>
      <c r="GJU25" s="30"/>
      <c r="GJV25" s="30"/>
      <c r="GJW25" s="30"/>
      <c r="GJX25" s="30"/>
      <c r="GJY25" s="30"/>
      <c r="GJZ25" s="30"/>
      <c r="GKA25" s="30"/>
      <c r="GKB25" s="30"/>
      <c r="GKC25" s="30"/>
      <c r="GKD25" s="30"/>
      <c r="GKE25" s="30"/>
      <c r="GKF25" s="30"/>
      <c r="GKG25" s="30"/>
      <c r="GKH25" s="30"/>
      <c r="GKI25" s="30"/>
      <c r="GKJ25" s="30"/>
      <c r="GKK25" s="30"/>
      <c r="GKL25" s="30"/>
      <c r="GKM25" s="30"/>
      <c r="GKN25" s="30"/>
      <c r="GKO25" s="30"/>
      <c r="GKP25" s="30"/>
      <c r="GKQ25" s="30"/>
      <c r="GKR25" s="30"/>
      <c r="GKS25" s="30"/>
      <c r="GKT25" s="30"/>
      <c r="GKU25" s="30"/>
      <c r="GKV25" s="30"/>
      <c r="GKW25" s="30"/>
      <c r="GKX25" s="30"/>
      <c r="GKY25" s="30"/>
      <c r="GKZ25" s="30"/>
      <c r="GLA25" s="30"/>
      <c r="GLB25" s="30"/>
      <c r="GLC25" s="30"/>
      <c r="GLD25" s="30"/>
      <c r="GLE25" s="30"/>
      <c r="GLF25" s="30"/>
      <c r="GLG25" s="30"/>
      <c r="GLH25" s="30"/>
      <c r="GLI25" s="30"/>
      <c r="GLJ25" s="30"/>
      <c r="GLK25" s="30"/>
      <c r="GLL25" s="30"/>
      <c r="GLM25" s="30"/>
      <c r="GLN25" s="30"/>
      <c r="GLO25" s="30"/>
      <c r="GLP25" s="30"/>
      <c r="GLQ25" s="30"/>
      <c r="GLR25" s="30"/>
      <c r="GLS25" s="30"/>
      <c r="GLT25" s="30"/>
      <c r="GLU25" s="30"/>
      <c r="GLV25" s="30"/>
      <c r="GLW25" s="30"/>
      <c r="GLX25" s="30"/>
      <c r="GLY25" s="30"/>
      <c r="GLZ25" s="30"/>
      <c r="GMA25" s="30"/>
      <c r="GMB25" s="30"/>
      <c r="GMC25" s="30"/>
      <c r="GMD25" s="30"/>
      <c r="GME25" s="30"/>
      <c r="GMF25" s="30"/>
      <c r="GMG25" s="30"/>
      <c r="GMH25" s="30"/>
      <c r="GMI25" s="30"/>
      <c r="GMJ25" s="30"/>
      <c r="GMK25" s="30"/>
      <c r="GML25" s="30"/>
      <c r="GMM25" s="30"/>
      <c r="GMN25" s="30"/>
      <c r="GMO25" s="30"/>
      <c r="GMP25" s="30"/>
      <c r="GMQ25" s="30"/>
      <c r="GMR25" s="30"/>
      <c r="GMS25" s="30"/>
      <c r="GMT25" s="30"/>
      <c r="GMU25" s="30"/>
      <c r="GMV25" s="30"/>
      <c r="GMW25" s="30"/>
      <c r="GMX25" s="30"/>
      <c r="GMY25" s="30"/>
      <c r="GMZ25" s="30"/>
      <c r="GNA25" s="30"/>
      <c r="GNB25" s="30"/>
      <c r="GNC25" s="30"/>
      <c r="GND25" s="30"/>
      <c r="GNE25" s="30"/>
      <c r="GNF25" s="30"/>
      <c r="GNG25" s="30"/>
      <c r="GNH25" s="30"/>
      <c r="GNI25" s="30"/>
      <c r="GNJ25" s="30"/>
      <c r="GNK25" s="30"/>
      <c r="GNL25" s="30"/>
      <c r="GNM25" s="30"/>
      <c r="GNN25" s="30"/>
      <c r="GNO25" s="30"/>
      <c r="GNP25" s="30"/>
      <c r="GNQ25" s="30"/>
      <c r="GNR25" s="30"/>
      <c r="GNS25" s="30"/>
      <c r="GNT25" s="30"/>
      <c r="GNU25" s="30"/>
      <c r="GNV25" s="30"/>
      <c r="GNW25" s="30"/>
      <c r="GNX25" s="30"/>
      <c r="GNY25" s="30"/>
      <c r="GNZ25" s="30"/>
      <c r="GOA25" s="30"/>
      <c r="GOB25" s="30"/>
      <c r="GOC25" s="30"/>
      <c r="GOD25" s="30"/>
      <c r="GOE25" s="30"/>
      <c r="GOF25" s="30"/>
      <c r="GOG25" s="30"/>
      <c r="GOH25" s="30"/>
      <c r="GOI25" s="30"/>
      <c r="GOJ25" s="30"/>
      <c r="GOK25" s="30"/>
      <c r="GOL25" s="30"/>
      <c r="GOM25" s="30"/>
      <c r="GON25" s="30"/>
      <c r="GOO25" s="30"/>
      <c r="GOP25" s="30"/>
      <c r="GOQ25" s="30"/>
      <c r="GOR25" s="30"/>
      <c r="GOS25" s="30"/>
      <c r="GOT25" s="30"/>
      <c r="GOU25" s="30"/>
      <c r="GOV25" s="30"/>
      <c r="GOW25" s="30"/>
      <c r="GOX25" s="30"/>
      <c r="GOY25" s="30"/>
      <c r="GOZ25" s="30"/>
      <c r="GPA25" s="30"/>
      <c r="GPB25" s="30"/>
      <c r="GPC25" s="30"/>
      <c r="GPD25" s="30"/>
      <c r="GPE25" s="30"/>
      <c r="GPF25" s="30"/>
      <c r="GPG25" s="30"/>
      <c r="GPH25" s="30"/>
      <c r="GPI25" s="30"/>
      <c r="GPJ25" s="30"/>
      <c r="GPK25" s="30"/>
      <c r="GPL25" s="30"/>
      <c r="GPM25" s="30"/>
      <c r="GPN25" s="30"/>
      <c r="GPO25" s="30"/>
      <c r="GPP25" s="30"/>
      <c r="GPQ25" s="30"/>
      <c r="GPR25" s="30"/>
      <c r="GPS25" s="30"/>
      <c r="GPT25" s="30"/>
      <c r="GPU25" s="30"/>
      <c r="GPV25" s="30"/>
      <c r="GPW25" s="30"/>
      <c r="GPX25" s="30"/>
      <c r="GPY25" s="30"/>
      <c r="GPZ25" s="30"/>
      <c r="GQA25" s="30"/>
      <c r="GQB25" s="30"/>
      <c r="GQC25" s="30"/>
      <c r="GQD25" s="30"/>
      <c r="GQE25" s="30"/>
      <c r="GQF25" s="30"/>
      <c r="GQG25" s="30"/>
      <c r="GQH25" s="30"/>
      <c r="GQI25" s="30"/>
      <c r="GQJ25" s="30"/>
      <c r="GQK25" s="30"/>
      <c r="GQL25" s="30"/>
      <c r="GQM25" s="30"/>
      <c r="GQN25" s="30"/>
      <c r="GQO25" s="30"/>
      <c r="GQP25" s="30"/>
      <c r="GQQ25" s="30"/>
      <c r="GQR25" s="30"/>
      <c r="GQS25" s="30"/>
      <c r="GQT25" s="30"/>
      <c r="GQU25" s="30"/>
      <c r="GQV25" s="30"/>
      <c r="GQW25" s="30"/>
      <c r="GQX25" s="30"/>
      <c r="GQY25" s="30"/>
      <c r="GQZ25" s="30"/>
      <c r="GRA25" s="30"/>
      <c r="GRB25" s="30"/>
      <c r="GRC25" s="30"/>
      <c r="GRD25" s="30"/>
      <c r="GRE25" s="30"/>
      <c r="GRF25" s="30"/>
      <c r="GRG25" s="30"/>
      <c r="GRH25" s="30"/>
      <c r="GRI25" s="30"/>
      <c r="GRJ25" s="30"/>
      <c r="GRK25" s="30"/>
      <c r="GRL25" s="30"/>
      <c r="GRM25" s="30"/>
      <c r="GRN25" s="30"/>
      <c r="GRO25" s="30"/>
      <c r="GRP25" s="30"/>
      <c r="GRQ25" s="30"/>
      <c r="GRR25" s="30"/>
      <c r="GRS25" s="30"/>
      <c r="GRT25" s="30"/>
      <c r="GRU25" s="30"/>
      <c r="GRV25" s="30"/>
      <c r="GRW25" s="30"/>
      <c r="GRX25" s="30"/>
      <c r="GRY25" s="30"/>
      <c r="GRZ25" s="30"/>
      <c r="GSA25" s="30"/>
      <c r="GSB25" s="30"/>
      <c r="GSC25" s="30"/>
      <c r="GSD25" s="30"/>
      <c r="GSE25" s="30"/>
      <c r="GSF25" s="30"/>
      <c r="GSG25" s="30"/>
      <c r="GSH25" s="30"/>
      <c r="GSI25" s="30"/>
      <c r="GSJ25" s="30"/>
      <c r="GSK25" s="30"/>
      <c r="GSL25" s="30"/>
      <c r="GSM25" s="30"/>
      <c r="GSN25" s="30"/>
      <c r="GSO25" s="30"/>
      <c r="GSP25" s="30"/>
      <c r="GSQ25" s="30"/>
      <c r="GSR25" s="30"/>
      <c r="GSS25" s="30"/>
      <c r="GST25" s="30"/>
      <c r="GSU25" s="30"/>
      <c r="GSV25" s="30"/>
      <c r="GSW25" s="30"/>
      <c r="GSX25" s="30"/>
      <c r="GSY25" s="30"/>
      <c r="GSZ25" s="30"/>
      <c r="GTA25" s="30"/>
      <c r="GTB25" s="30"/>
      <c r="GTC25" s="30"/>
      <c r="GTD25" s="30"/>
      <c r="GTE25" s="30"/>
      <c r="GTF25" s="30"/>
      <c r="GTG25" s="30"/>
      <c r="GTH25" s="30"/>
      <c r="GTI25" s="30"/>
      <c r="GTJ25" s="30"/>
      <c r="GTK25" s="30"/>
      <c r="GTL25" s="30"/>
      <c r="GTM25" s="30"/>
      <c r="GTN25" s="30"/>
      <c r="GTO25" s="30"/>
      <c r="GTP25" s="30"/>
      <c r="GTQ25" s="30"/>
      <c r="GTR25" s="30"/>
      <c r="GTS25" s="30"/>
      <c r="GTT25" s="30"/>
      <c r="GTU25" s="30"/>
      <c r="GTV25" s="30"/>
      <c r="GTW25" s="30"/>
      <c r="GTX25" s="30"/>
      <c r="GTY25" s="30"/>
      <c r="GTZ25" s="30"/>
      <c r="GUA25" s="30"/>
      <c r="GUB25" s="30"/>
      <c r="GUC25" s="30"/>
      <c r="GUD25" s="30"/>
      <c r="GUE25" s="30"/>
      <c r="GUF25" s="30"/>
      <c r="GUG25" s="30"/>
      <c r="GUH25" s="30"/>
      <c r="GUI25" s="30"/>
      <c r="GUJ25" s="30"/>
      <c r="GUK25" s="30"/>
      <c r="GUL25" s="30"/>
      <c r="GUM25" s="30"/>
      <c r="GUN25" s="30"/>
      <c r="GUO25" s="30"/>
      <c r="GUP25" s="30"/>
      <c r="GUQ25" s="30"/>
      <c r="GUR25" s="30"/>
      <c r="GUS25" s="30"/>
      <c r="GUT25" s="30"/>
      <c r="GUU25" s="30"/>
      <c r="GUV25" s="30"/>
      <c r="GUW25" s="30"/>
      <c r="GUX25" s="30"/>
      <c r="GUY25" s="30"/>
      <c r="GUZ25" s="30"/>
      <c r="GVA25" s="30"/>
      <c r="GVB25" s="30"/>
      <c r="GVC25" s="30"/>
      <c r="GVD25" s="30"/>
      <c r="GVE25" s="30"/>
      <c r="GVF25" s="30"/>
      <c r="GVG25" s="30"/>
      <c r="GVH25" s="30"/>
      <c r="GVI25" s="30"/>
      <c r="GVJ25" s="30"/>
      <c r="GVK25" s="30"/>
      <c r="GVL25" s="30"/>
      <c r="GVM25" s="30"/>
      <c r="GVN25" s="30"/>
      <c r="GVO25" s="30"/>
      <c r="GVP25" s="30"/>
      <c r="GVQ25" s="30"/>
      <c r="GVR25" s="30"/>
      <c r="GVS25" s="30"/>
      <c r="GVT25" s="30"/>
      <c r="GVU25" s="30"/>
      <c r="GVV25" s="30"/>
      <c r="GVW25" s="30"/>
      <c r="GVX25" s="30"/>
      <c r="GVY25" s="30"/>
      <c r="GVZ25" s="30"/>
      <c r="GWA25" s="30"/>
      <c r="GWB25" s="30"/>
      <c r="GWC25" s="30"/>
      <c r="GWD25" s="30"/>
      <c r="GWE25" s="30"/>
      <c r="GWF25" s="30"/>
      <c r="GWG25" s="30"/>
      <c r="GWH25" s="30"/>
      <c r="GWI25" s="30"/>
      <c r="GWJ25" s="30"/>
      <c r="GWK25" s="30"/>
      <c r="GWL25" s="30"/>
      <c r="GWM25" s="30"/>
      <c r="GWN25" s="30"/>
      <c r="GWO25" s="30"/>
      <c r="GWP25" s="30"/>
      <c r="GWQ25" s="30"/>
      <c r="GWR25" s="30"/>
      <c r="GWS25" s="30"/>
      <c r="GWT25" s="30"/>
      <c r="GWU25" s="30"/>
      <c r="GWV25" s="30"/>
      <c r="GWW25" s="30"/>
      <c r="GWX25" s="30"/>
      <c r="GWY25" s="30"/>
      <c r="GWZ25" s="30"/>
      <c r="GXA25" s="30"/>
      <c r="GXB25" s="30"/>
      <c r="GXC25" s="30"/>
      <c r="GXD25" s="30"/>
      <c r="GXE25" s="30"/>
      <c r="GXF25" s="30"/>
      <c r="GXG25" s="30"/>
      <c r="GXH25" s="30"/>
      <c r="GXI25" s="30"/>
      <c r="GXJ25" s="30"/>
      <c r="GXK25" s="30"/>
      <c r="GXL25" s="30"/>
      <c r="GXM25" s="30"/>
      <c r="GXN25" s="30"/>
      <c r="GXO25" s="30"/>
      <c r="GXP25" s="30"/>
      <c r="GXQ25" s="30"/>
      <c r="GXR25" s="30"/>
      <c r="GXS25" s="30"/>
      <c r="GXT25" s="30"/>
      <c r="GXU25" s="30"/>
      <c r="GXV25" s="30"/>
      <c r="GXW25" s="30"/>
      <c r="GXX25" s="30"/>
      <c r="GXY25" s="30"/>
      <c r="GXZ25" s="30"/>
      <c r="GYA25" s="30"/>
      <c r="GYB25" s="30"/>
      <c r="GYC25" s="30"/>
      <c r="GYD25" s="30"/>
      <c r="GYE25" s="30"/>
      <c r="GYF25" s="30"/>
      <c r="GYG25" s="30"/>
      <c r="GYH25" s="30"/>
      <c r="GYI25" s="30"/>
      <c r="GYJ25" s="30"/>
      <c r="GYK25" s="30"/>
      <c r="GYL25" s="30"/>
      <c r="GYM25" s="30"/>
      <c r="GYN25" s="30"/>
      <c r="GYO25" s="30"/>
      <c r="GYP25" s="30"/>
      <c r="GYQ25" s="30"/>
      <c r="GYR25" s="30"/>
      <c r="GYS25" s="30"/>
      <c r="GYT25" s="30"/>
      <c r="GYU25" s="30"/>
      <c r="GYV25" s="30"/>
      <c r="GYW25" s="30"/>
      <c r="GYX25" s="30"/>
      <c r="GYY25" s="30"/>
      <c r="GYZ25" s="30"/>
      <c r="GZA25" s="30"/>
      <c r="GZB25" s="30"/>
      <c r="GZC25" s="30"/>
      <c r="GZD25" s="30"/>
      <c r="GZE25" s="30"/>
      <c r="GZF25" s="30"/>
      <c r="GZG25" s="30"/>
      <c r="GZH25" s="30"/>
      <c r="GZI25" s="30"/>
      <c r="GZJ25" s="30"/>
      <c r="GZK25" s="30"/>
      <c r="GZL25" s="30"/>
      <c r="GZM25" s="30"/>
      <c r="GZN25" s="30"/>
      <c r="GZO25" s="30"/>
      <c r="GZP25" s="30"/>
      <c r="GZQ25" s="30"/>
      <c r="GZR25" s="30"/>
      <c r="GZS25" s="30"/>
      <c r="GZT25" s="30"/>
      <c r="GZU25" s="30"/>
      <c r="GZV25" s="30"/>
      <c r="GZW25" s="30"/>
      <c r="GZX25" s="30"/>
      <c r="GZY25" s="30"/>
      <c r="GZZ25" s="30"/>
      <c r="HAA25" s="30"/>
      <c r="HAB25" s="30"/>
      <c r="HAC25" s="30"/>
      <c r="HAD25" s="30"/>
      <c r="HAE25" s="30"/>
      <c r="HAF25" s="30"/>
      <c r="HAG25" s="30"/>
      <c r="HAH25" s="30"/>
      <c r="HAI25" s="30"/>
      <c r="HAJ25" s="30"/>
      <c r="HAK25" s="30"/>
      <c r="HAL25" s="30"/>
      <c r="HAM25" s="30"/>
      <c r="HAN25" s="30"/>
      <c r="HAO25" s="30"/>
      <c r="HAP25" s="30"/>
      <c r="HAQ25" s="30"/>
      <c r="HAR25" s="30"/>
      <c r="HAS25" s="30"/>
      <c r="HAT25" s="30"/>
      <c r="HAU25" s="30"/>
      <c r="HAV25" s="30"/>
      <c r="HAW25" s="30"/>
      <c r="HAX25" s="30"/>
      <c r="HAY25" s="30"/>
      <c r="HAZ25" s="30"/>
      <c r="HBA25" s="30"/>
      <c r="HBB25" s="30"/>
      <c r="HBC25" s="30"/>
      <c r="HBD25" s="30"/>
      <c r="HBE25" s="30"/>
      <c r="HBF25" s="30"/>
      <c r="HBG25" s="30"/>
      <c r="HBH25" s="30"/>
      <c r="HBI25" s="30"/>
      <c r="HBJ25" s="30"/>
      <c r="HBK25" s="30"/>
      <c r="HBL25" s="30"/>
      <c r="HBM25" s="30"/>
      <c r="HBN25" s="30"/>
      <c r="HBO25" s="30"/>
      <c r="HBP25" s="30"/>
      <c r="HBQ25" s="30"/>
      <c r="HBR25" s="30"/>
      <c r="HBS25" s="30"/>
      <c r="HBT25" s="30"/>
      <c r="HBU25" s="30"/>
      <c r="HBV25" s="30"/>
      <c r="HBW25" s="30"/>
      <c r="HBX25" s="30"/>
      <c r="HBY25" s="30"/>
      <c r="HBZ25" s="30"/>
      <c r="HCA25" s="30"/>
      <c r="HCB25" s="30"/>
      <c r="HCC25" s="30"/>
      <c r="HCD25" s="30"/>
      <c r="HCE25" s="30"/>
      <c r="HCF25" s="30"/>
      <c r="HCG25" s="30"/>
      <c r="HCH25" s="30"/>
      <c r="HCI25" s="30"/>
      <c r="HCJ25" s="30"/>
      <c r="HCK25" s="30"/>
      <c r="HCL25" s="30"/>
      <c r="HCM25" s="30"/>
      <c r="HCN25" s="30"/>
      <c r="HCO25" s="30"/>
      <c r="HCP25" s="30"/>
      <c r="HCQ25" s="30"/>
      <c r="HCR25" s="30"/>
      <c r="HCS25" s="30"/>
      <c r="HCT25" s="30"/>
      <c r="HCU25" s="30"/>
      <c r="HCV25" s="30"/>
      <c r="HCW25" s="30"/>
      <c r="HCX25" s="30"/>
      <c r="HCY25" s="30"/>
      <c r="HCZ25" s="30"/>
      <c r="HDA25" s="30"/>
      <c r="HDB25" s="30"/>
      <c r="HDC25" s="30"/>
      <c r="HDD25" s="30"/>
      <c r="HDE25" s="30"/>
      <c r="HDF25" s="30"/>
      <c r="HDG25" s="30"/>
      <c r="HDH25" s="30"/>
      <c r="HDI25" s="30"/>
      <c r="HDJ25" s="30"/>
      <c r="HDK25" s="30"/>
      <c r="HDL25" s="30"/>
      <c r="HDM25" s="30"/>
      <c r="HDN25" s="30"/>
      <c r="HDO25" s="30"/>
      <c r="HDP25" s="30"/>
      <c r="HDQ25" s="30"/>
      <c r="HDR25" s="30"/>
      <c r="HDS25" s="30"/>
      <c r="HDT25" s="30"/>
      <c r="HDU25" s="30"/>
      <c r="HDV25" s="30"/>
      <c r="HDW25" s="30"/>
      <c r="HDX25" s="30"/>
      <c r="HDY25" s="30"/>
      <c r="HDZ25" s="30"/>
      <c r="HEA25" s="30"/>
      <c r="HEB25" s="30"/>
      <c r="HEC25" s="30"/>
      <c r="HED25" s="30"/>
      <c r="HEE25" s="30"/>
      <c r="HEF25" s="30"/>
      <c r="HEG25" s="30"/>
      <c r="HEH25" s="30"/>
      <c r="HEI25" s="30"/>
      <c r="HEJ25" s="30"/>
      <c r="HEK25" s="30"/>
      <c r="HEL25" s="30"/>
      <c r="HEM25" s="30"/>
      <c r="HEN25" s="30"/>
      <c r="HEO25" s="30"/>
      <c r="HEP25" s="30"/>
      <c r="HEQ25" s="30"/>
      <c r="HER25" s="30"/>
      <c r="HES25" s="30"/>
      <c r="HET25" s="30"/>
      <c r="HEU25" s="30"/>
      <c r="HEV25" s="30"/>
      <c r="HEW25" s="30"/>
      <c r="HEX25" s="30"/>
      <c r="HEY25" s="30"/>
      <c r="HEZ25" s="30"/>
      <c r="HFA25" s="30"/>
      <c r="HFB25" s="30"/>
      <c r="HFC25" s="30"/>
      <c r="HFD25" s="30"/>
      <c r="HFE25" s="30"/>
      <c r="HFF25" s="30"/>
      <c r="HFG25" s="30"/>
      <c r="HFH25" s="30"/>
      <c r="HFI25" s="30"/>
      <c r="HFJ25" s="30"/>
      <c r="HFK25" s="30"/>
      <c r="HFL25" s="30"/>
      <c r="HFM25" s="30"/>
      <c r="HFN25" s="30"/>
      <c r="HFO25" s="30"/>
      <c r="HFP25" s="30"/>
      <c r="HFQ25" s="30"/>
      <c r="HFR25" s="30"/>
      <c r="HFS25" s="30"/>
      <c r="HFT25" s="30"/>
      <c r="HFU25" s="30"/>
      <c r="HFV25" s="30"/>
      <c r="HFW25" s="30"/>
      <c r="HFX25" s="30"/>
      <c r="HFY25" s="30"/>
      <c r="HFZ25" s="30"/>
      <c r="HGA25" s="30"/>
      <c r="HGB25" s="30"/>
      <c r="HGC25" s="30"/>
      <c r="HGD25" s="30"/>
      <c r="HGE25" s="30"/>
      <c r="HGF25" s="30"/>
      <c r="HGG25" s="30"/>
      <c r="HGH25" s="30"/>
      <c r="HGI25" s="30"/>
      <c r="HGJ25" s="30"/>
      <c r="HGK25" s="30"/>
      <c r="HGL25" s="30"/>
      <c r="HGM25" s="30"/>
      <c r="HGN25" s="30"/>
      <c r="HGO25" s="30"/>
      <c r="HGP25" s="30"/>
      <c r="HGQ25" s="30"/>
      <c r="HGR25" s="30"/>
      <c r="HGS25" s="30"/>
      <c r="HGT25" s="30"/>
      <c r="HGU25" s="30"/>
      <c r="HGV25" s="30"/>
      <c r="HGW25" s="30"/>
      <c r="HGX25" s="30"/>
      <c r="HGY25" s="30"/>
      <c r="HGZ25" s="30"/>
      <c r="HHA25" s="30"/>
      <c r="HHB25" s="30"/>
      <c r="HHC25" s="30"/>
      <c r="HHD25" s="30"/>
      <c r="HHE25" s="30"/>
      <c r="HHF25" s="30"/>
      <c r="HHG25" s="30"/>
      <c r="HHH25" s="30"/>
      <c r="HHI25" s="30"/>
      <c r="HHJ25" s="30"/>
      <c r="HHK25" s="30"/>
      <c r="HHL25" s="30"/>
      <c r="HHM25" s="30"/>
      <c r="HHN25" s="30"/>
      <c r="HHO25" s="30"/>
      <c r="HHP25" s="30"/>
      <c r="HHQ25" s="30"/>
      <c r="HHR25" s="30"/>
      <c r="HHS25" s="30"/>
      <c r="HHT25" s="30"/>
      <c r="HHU25" s="30"/>
      <c r="HHV25" s="30"/>
      <c r="HHW25" s="30"/>
      <c r="HHX25" s="30"/>
      <c r="HHY25" s="30"/>
      <c r="HHZ25" s="30"/>
      <c r="HIA25" s="30"/>
      <c r="HIB25" s="30"/>
      <c r="HIC25" s="30"/>
      <c r="HID25" s="30"/>
      <c r="HIE25" s="30"/>
      <c r="HIF25" s="30"/>
      <c r="HIG25" s="30"/>
      <c r="HIH25" s="30"/>
      <c r="HII25" s="30"/>
      <c r="HIJ25" s="30"/>
      <c r="HIK25" s="30"/>
      <c r="HIL25" s="30"/>
      <c r="HIM25" s="30"/>
      <c r="HIN25" s="30"/>
      <c r="HIO25" s="30"/>
      <c r="HIP25" s="30"/>
      <c r="HIQ25" s="30"/>
      <c r="HIR25" s="30"/>
      <c r="HIS25" s="30"/>
      <c r="HIT25" s="30"/>
      <c r="HIU25" s="30"/>
      <c r="HIV25" s="30"/>
      <c r="HIW25" s="30"/>
      <c r="HIX25" s="30"/>
      <c r="HIY25" s="30"/>
      <c r="HIZ25" s="30"/>
      <c r="HJA25" s="30"/>
      <c r="HJB25" s="30"/>
      <c r="HJC25" s="30"/>
      <c r="HJD25" s="30"/>
      <c r="HJE25" s="30"/>
      <c r="HJF25" s="30"/>
      <c r="HJG25" s="30"/>
      <c r="HJH25" s="30"/>
      <c r="HJI25" s="30"/>
      <c r="HJJ25" s="30"/>
      <c r="HJK25" s="30"/>
      <c r="HJL25" s="30"/>
      <c r="HJM25" s="30"/>
      <c r="HJN25" s="30"/>
      <c r="HJO25" s="30"/>
      <c r="HJP25" s="30"/>
      <c r="HJQ25" s="30"/>
      <c r="HJR25" s="30"/>
      <c r="HJS25" s="30"/>
      <c r="HJT25" s="30"/>
      <c r="HJU25" s="30"/>
      <c r="HJV25" s="30"/>
      <c r="HJW25" s="30"/>
      <c r="HJX25" s="30"/>
      <c r="HJY25" s="30"/>
      <c r="HJZ25" s="30"/>
      <c r="HKA25" s="30"/>
      <c r="HKB25" s="30"/>
      <c r="HKC25" s="30"/>
      <c r="HKD25" s="30"/>
      <c r="HKE25" s="30"/>
      <c r="HKF25" s="30"/>
      <c r="HKG25" s="30"/>
      <c r="HKH25" s="30"/>
      <c r="HKI25" s="30"/>
      <c r="HKJ25" s="30"/>
      <c r="HKK25" s="30"/>
      <c r="HKL25" s="30"/>
      <c r="HKM25" s="30"/>
      <c r="HKN25" s="30"/>
      <c r="HKO25" s="30"/>
      <c r="HKP25" s="30"/>
      <c r="HKQ25" s="30"/>
      <c r="HKR25" s="30"/>
      <c r="HKS25" s="30"/>
      <c r="HKT25" s="30"/>
      <c r="HKU25" s="30"/>
      <c r="HKV25" s="30"/>
      <c r="HKW25" s="30"/>
      <c r="HKX25" s="30"/>
      <c r="HKY25" s="30"/>
      <c r="HKZ25" s="30"/>
      <c r="HLA25" s="30"/>
      <c r="HLB25" s="30"/>
      <c r="HLC25" s="30"/>
      <c r="HLD25" s="30"/>
      <c r="HLE25" s="30"/>
      <c r="HLF25" s="30"/>
      <c r="HLG25" s="30"/>
      <c r="HLH25" s="30"/>
      <c r="HLI25" s="30"/>
      <c r="HLJ25" s="30"/>
      <c r="HLK25" s="30"/>
      <c r="HLL25" s="30"/>
      <c r="HLM25" s="30"/>
      <c r="HLN25" s="30"/>
      <c r="HLO25" s="30"/>
      <c r="HLP25" s="30"/>
      <c r="HLQ25" s="30"/>
      <c r="HLR25" s="30"/>
      <c r="HLS25" s="30"/>
      <c r="HLT25" s="30"/>
      <c r="HLU25" s="30"/>
      <c r="HLV25" s="30"/>
      <c r="HLW25" s="30"/>
      <c r="HLX25" s="30"/>
      <c r="HLY25" s="30"/>
      <c r="HLZ25" s="30"/>
      <c r="HMA25" s="30"/>
      <c r="HMB25" s="30"/>
      <c r="HMC25" s="30"/>
      <c r="HMD25" s="30"/>
      <c r="HME25" s="30"/>
      <c r="HMF25" s="30"/>
      <c r="HMG25" s="30"/>
      <c r="HMH25" s="30"/>
      <c r="HMI25" s="30"/>
      <c r="HMJ25" s="30"/>
      <c r="HMK25" s="30"/>
      <c r="HML25" s="30"/>
      <c r="HMM25" s="30"/>
      <c r="HMN25" s="30"/>
      <c r="HMO25" s="30"/>
      <c r="HMP25" s="30"/>
      <c r="HMQ25" s="30"/>
      <c r="HMR25" s="30"/>
      <c r="HMS25" s="30"/>
      <c r="HMT25" s="30"/>
      <c r="HMU25" s="30"/>
      <c r="HMV25" s="30"/>
      <c r="HMW25" s="30"/>
      <c r="HMX25" s="30"/>
      <c r="HMY25" s="30"/>
      <c r="HMZ25" s="30"/>
      <c r="HNA25" s="30"/>
      <c r="HNB25" s="30"/>
      <c r="HNC25" s="30"/>
      <c r="HND25" s="30"/>
      <c r="HNE25" s="30"/>
      <c r="HNF25" s="30"/>
      <c r="HNG25" s="30"/>
      <c r="HNH25" s="30"/>
      <c r="HNI25" s="30"/>
      <c r="HNJ25" s="30"/>
      <c r="HNK25" s="30"/>
      <c r="HNL25" s="30"/>
      <c r="HNM25" s="30"/>
      <c r="HNN25" s="30"/>
      <c r="HNO25" s="30"/>
      <c r="HNP25" s="30"/>
      <c r="HNQ25" s="30"/>
      <c r="HNR25" s="30"/>
      <c r="HNS25" s="30"/>
      <c r="HNT25" s="30"/>
      <c r="HNU25" s="30"/>
      <c r="HNV25" s="30"/>
      <c r="HNW25" s="30"/>
      <c r="HNX25" s="30"/>
      <c r="HNY25" s="30"/>
      <c r="HNZ25" s="30"/>
      <c r="HOA25" s="30"/>
      <c r="HOB25" s="30"/>
      <c r="HOC25" s="30"/>
      <c r="HOD25" s="30"/>
      <c r="HOE25" s="30"/>
      <c r="HOF25" s="30"/>
      <c r="HOG25" s="30"/>
      <c r="HOH25" s="30"/>
      <c r="HOI25" s="30"/>
      <c r="HOJ25" s="30"/>
      <c r="HOK25" s="30"/>
      <c r="HOL25" s="30"/>
      <c r="HOM25" s="30"/>
      <c r="HON25" s="30"/>
      <c r="HOO25" s="30"/>
      <c r="HOP25" s="30"/>
      <c r="HOQ25" s="30"/>
      <c r="HOR25" s="30"/>
      <c r="HOS25" s="30"/>
      <c r="HOT25" s="30"/>
      <c r="HOU25" s="30"/>
      <c r="HOV25" s="30"/>
      <c r="HOW25" s="30"/>
      <c r="HOX25" s="30"/>
      <c r="HOY25" s="30"/>
      <c r="HOZ25" s="30"/>
      <c r="HPA25" s="30"/>
      <c r="HPB25" s="30"/>
      <c r="HPC25" s="30"/>
      <c r="HPD25" s="30"/>
      <c r="HPE25" s="30"/>
      <c r="HPF25" s="30"/>
      <c r="HPG25" s="30"/>
      <c r="HPH25" s="30"/>
      <c r="HPI25" s="30"/>
      <c r="HPJ25" s="30"/>
      <c r="HPK25" s="30"/>
      <c r="HPL25" s="30"/>
      <c r="HPM25" s="30"/>
      <c r="HPN25" s="30"/>
      <c r="HPO25" s="30"/>
      <c r="HPP25" s="30"/>
      <c r="HPQ25" s="30"/>
      <c r="HPR25" s="30"/>
      <c r="HPS25" s="30"/>
      <c r="HPT25" s="30"/>
      <c r="HPU25" s="30"/>
      <c r="HPV25" s="30"/>
      <c r="HPW25" s="30"/>
      <c r="HPX25" s="30"/>
      <c r="HPY25" s="30"/>
      <c r="HPZ25" s="30"/>
      <c r="HQA25" s="30"/>
      <c r="HQB25" s="30"/>
      <c r="HQC25" s="30"/>
      <c r="HQD25" s="30"/>
      <c r="HQE25" s="30"/>
      <c r="HQF25" s="30"/>
      <c r="HQG25" s="30"/>
      <c r="HQH25" s="30"/>
      <c r="HQI25" s="30"/>
      <c r="HQJ25" s="30"/>
      <c r="HQK25" s="30"/>
      <c r="HQL25" s="30"/>
      <c r="HQM25" s="30"/>
      <c r="HQN25" s="30"/>
      <c r="HQO25" s="30"/>
      <c r="HQP25" s="30"/>
      <c r="HQQ25" s="30"/>
      <c r="HQR25" s="30"/>
      <c r="HQS25" s="30"/>
      <c r="HQT25" s="30"/>
      <c r="HQU25" s="30"/>
      <c r="HQV25" s="30"/>
      <c r="HQW25" s="30"/>
      <c r="HQX25" s="30"/>
      <c r="HQY25" s="30"/>
      <c r="HQZ25" s="30"/>
      <c r="HRA25" s="30"/>
      <c r="HRB25" s="30"/>
      <c r="HRC25" s="30"/>
      <c r="HRD25" s="30"/>
      <c r="HRE25" s="30"/>
      <c r="HRF25" s="30"/>
      <c r="HRG25" s="30"/>
      <c r="HRH25" s="30"/>
      <c r="HRI25" s="30"/>
      <c r="HRJ25" s="30"/>
      <c r="HRK25" s="30"/>
      <c r="HRL25" s="30"/>
      <c r="HRM25" s="30"/>
      <c r="HRN25" s="30"/>
      <c r="HRO25" s="30"/>
      <c r="HRP25" s="30"/>
      <c r="HRQ25" s="30"/>
      <c r="HRR25" s="30"/>
      <c r="HRS25" s="30"/>
      <c r="HRT25" s="30"/>
      <c r="HRU25" s="30"/>
      <c r="HRV25" s="30"/>
      <c r="HRW25" s="30"/>
      <c r="HRX25" s="30"/>
      <c r="HRY25" s="30"/>
      <c r="HRZ25" s="30"/>
      <c r="HSA25" s="30"/>
      <c r="HSB25" s="30"/>
      <c r="HSC25" s="30"/>
      <c r="HSD25" s="30"/>
      <c r="HSE25" s="30"/>
      <c r="HSF25" s="30"/>
      <c r="HSG25" s="30"/>
      <c r="HSH25" s="30"/>
      <c r="HSI25" s="30"/>
      <c r="HSJ25" s="30"/>
      <c r="HSK25" s="30"/>
      <c r="HSL25" s="30"/>
      <c r="HSM25" s="30"/>
      <c r="HSN25" s="30"/>
      <c r="HSO25" s="30"/>
      <c r="HSP25" s="30"/>
      <c r="HSQ25" s="30"/>
      <c r="HSR25" s="30"/>
      <c r="HSS25" s="30"/>
      <c r="HST25" s="30"/>
      <c r="HSU25" s="30"/>
      <c r="HSV25" s="30"/>
      <c r="HSW25" s="30"/>
      <c r="HSX25" s="30"/>
      <c r="HSY25" s="30"/>
      <c r="HSZ25" s="30"/>
      <c r="HTA25" s="30"/>
      <c r="HTB25" s="30"/>
      <c r="HTC25" s="30"/>
      <c r="HTD25" s="30"/>
      <c r="HTE25" s="30"/>
      <c r="HTF25" s="30"/>
      <c r="HTG25" s="30"/>
      <c r="HTH25" s="30"/>
      <c r="HTI25" s="30"/>
      <c r="HTJ25" s="30"/>
      <c r="HTK25" s="30"/>
      <c r="HTL25" s="30"/>
      <c r="HTM25" s="30"/>
      <c r="HTN25" s="30"/>
      <c r="HTO25" s="30"/>
      <c r="HTP25" s="30"/>
      <c r="HTQ25" s="30"/>
      <c r="HTR25" s="30"/>
      <c r="HTS25" s="30"/>
      <c r="HTT25" s="30"/>
      <c r="HTU25" s="30"/>
      <c r="HTV25" s="30"/>
      <c r="HTW25" s="30"/>
      <c r="HTX25" s="30"/>
      <c r="HTY25" s="30"/>
      <c r="HTZ25" s="30"/>
      <c r="HUA25" s="30"/>
      <c r="HUB25" s="30"/>
      <c r="HUC25" s="30"/>
      <c r="HUD25" s="30"/>
      <c r="HUE25" s="30"/>
      <c r="HUF25" s="30"/>
      <c r="HUG25" s="30"/>
      <c r="HUH25" s="30"/>
      <c r="HUI25" s="30"/>
      <c r="HUJ25" s="30"/>
      <c r="HUK25" s="30"/>
      <c r="HUL25" s="30"/>
      <c r="HUM25" s="30"/>
      <c r="HUN25" s="30"/>
      <c r="HUO25" s="30"/>
      <c r="HUP25" s="30"/>
      <c r="HUQ25" s="30"/>
      <c r="HUR25" s="30"/>
      <c r="HUS25" s="30"/>
      <c r="HUT25" s="30"/>
      <c r="HUU25" s="30"/>
      <c r="HUV25" s="30"/>
      <c r="HUW25" s="30"/>
      <c r="HUX25" s="30"/>
      <c r="HUY25" s="30"/>
      <c r="HUZ25" s="30"/>
      <c r="HVA25" s="30"/>
      <c r="HVB25" s="30"/>
      <c r="HVC25" s="30"/>
      <c r="HVD25" s="30"/>
      <c r="HVE25" s="30"/>
      <c r="HVF25" s="30"/>
      <c r="HVG25" s="30"/>
      <c r="HVH25" s="30"/>
      <c r="HVI25" s="30"/>
      <c r="HVJ25" s="30"/>
      <c r="HVK25" s="30"/>
      <c r="HVL25" s="30"/>
      <c r="HVM25" s="30"/>
      <c r="HVN25" s="30"/>
      <c r="HVO25" s="30"/>
      <c r="HVP25" s="30"/>
      <c r="HVQ25" s="30"/>
      <c r="HVR25" s="30"/>
      <c r="HVS25" s="30"/>
      <c r="HVT25" s="30"/>
      <c r="HVU25" s="30"/>
      <c r="HVV25" s="30"/>
      <c r="HVW25" s="30"/>
      <c r="HVX25" s="30"/>
      <c r="HVY25" s="30"/>
      <c r="HVZ25" s="30"/>
      <c r="HWA25" s="30"/>
      <c r="HWB25" s="30"/>
      <c r="HWC25" s="30"/>
      <c r="HWD25" s="30"/>
      <c r="HWE25" s="30"/>
      <c r="HWF25" s="30"/>
      <c r="HWG25" s="30"/>
      <c r="HWH25" s="30"/>
      <c r="HWI25" s="30"/>
      <c r="HWJ25" s="30"/>
      <c r="HWK25" s="30"/>
      <c r="HWL25" s="30"/>
      <c r="HWM25" s="30"/>
      <c r="HWN25" s="30"/>
      <c r="HWO25" s="30"/>
      <c r="HWP25" s="30"/>
      <c r="HWQ25" s="30"/>
      <c r="HWR25" s="30"/>
      <c r="HWS25" s="30"/>
      <c r="HWT25" s="30"/>
      <c r="HWU25" s="30"/>
      <c r="HWV25" s="30"/>
      <c r="HWW25" s="30"/>
      <c r="HWX25" s="30"/>
      <c r="HWY25" s="30"/>
      <c r="HWZ25" s="30"/>
      <c r="HXA25" s="30"/>
      <c r="HXB25" s="30"/>
      <c r="HXC25" s="30"/>
      <c r="HXD25" s="30"/>
      <c r="HXE25" s="30"/>
      <c r="HXF25" s="30"/>
      <c r="HXG25" s="30"/>
      <c r="HXH25" s="30"/>
      <c r="HXI25" s="30"/>
      <c r="HXJ25" s="30"/>
      <c r="HXK25" s="30"/>
      <c r="HXL25" s="30"/>
      <c r="HXM25" s="30"/>
      <c r="HXN25" s="30"/>
      <c r="HXO25" s="30"/>
      <c r="HXP25" s="30"/>
      <c r="HXQ25" s="30"/>
      <c r="HXR25" s="30"/>
      <c r="HXS25" s="30"/>
      <c r="HXT25" s="30"/>
      <c r="HXU25" s="30"/>
      <c r="HXV25" s="30"/>
      <c r="HXW25" s="30"/>
      <c r="HXX25" s="30"/>
      <c r="HXY25" s="30"/>
      <c r="HXZ25" s="30"/>
      <c r="HYA25" s="30"/>
      <c r="HYB25" s="30"/>
      <c r="HYC25" s="30"/>
      <c r="HYD25" s="30"/>
      <c r="HYE25" s="30"/>
      <c r="HYF25" s="30"/>
      <c r="HYG25" s="30"/>
      <c r="HYH25" s="30"/>
      <c r="HYI25" s="30"/>
      <c r="HYJ25" s="30"/>
      <c r="HYK25" s="30"/>
      <c r="HYL25" s="30"/>
      <c r="HYM25" s="30"/>
      <c r="HYN25" s="30"/>
      <c r="HYO25" s="30"/>
      <c r="HYP25" s="30"/>
      <c r="HYQ25" s="30"/>
      <c r="HYR25" s="30"/>
      <c r="HYS25" s="30"/>
      <c r="HYT25" s="30"/>
      <c r="HYU25" s="30"/>
      <c r="HYV25" s="30"/>
      <c r="HYW25" s="30"/>
      <c r="HYX25" s="30"/>
      <c r="HYY25" s="30"/>
      <c r="HYZ25" s="30"/>
      <c r="HZA25" s="30"/>
      <c r="HZB25" s="30"/>
      <c r="HZC25" s="30"/>
      <c r="HZD25" s="30"/>
      <c r="HZE25" s="30"/>
      <c r="HZF25" s="30"/>
      <c r="HZG25" s="30"/>
      <c r="HZH25" s="30"/>
      <c r="HZI25" s="30"/>
      <c r="HZJ25" s="30"/>
      <c r="HZK25" s="30"/>
      <c r="HZL25" s="30"/>
      <c r="HZM25" s="30"/>
      <c r="HZN25" s="30"/>
      <c r="HZO25" s="30"/>
      <c r="HZP25" s="30"/>
      <c r="HZQ25" s="30"/>
      <c r="HZR25" s="30"/>
      <c r="HZS25" s="30"/>
      <c r="HZT25" s="30"/>
      <c r="HZU25" s="30"/>
      <c r="HZV25" s="30"/>
      <c r="HZW25" s="30"/>
      <c r="HZX25" s="30"/>
      <c r="HZY25" s="30"/>
      <c r="HZZ25" s="30"/>
      <c r="IAA25" s="30"/>
      <c r="IAB25" s="30"/>
      <c r="IAC25" s="30"/>
      <c r="IAD25" s="30"/>
      <c r="IAE25" s="30"/>
      <c r="IAF25" s="30"/>
      <c r="IAG25" s="30"/>
      <c r="IAH25" s="30"/>
      <c r="IAI25" s="30"/>
      <c r="IAJ25" s="30"/>
      <c r="IAK25" s="30"/>
      <c r="IAL25" s="30"/>
      <c r="IAM25" s="30"/>
      <c r="IAN25" s="30"/>
      <c r="IAO25" s="30"/>
      <c r="IAP25" s="30"/>
      <c r="IAQ25" s="30"/>
      <c r="IAR25" s="30"/>
      <c r="IAS25" s="30"/>
      <c r="IAT25" s="30"/>
      <c r="IAU25" s="30"/>
      <c r="IAV25" s="30"/>
      <c r="IAW25" s="30"/>
      <c r="IAX25" s="30"/>
      <c r="IAY25" s="30"/>
      <c r="IAZ25" s="30"/>
      <c r="IBA25" s="30"/>
      <c r="IBB25" s="30"/>
      <c r="IBC25" s="30"/>
      <c r="IBD25" s="30"/>
      <c r="IBE25" s="30"/>
      <c r="IBF25" s="30"/>
      <c r="IBG25" s="30"/>
      <c r="IBH25" s="30"/>
      <c r="IBI25" s="30"/>
      <c r="IBJ25" s="30"/>
      <c r="IBK25" s="30"/>
      <c r="IBL25" s="30"/>
      <c r="IBM25" s="30"/>
      <c r="IBN25" s="30"/>
      <c r="IBO25" s="30"/>
      <c r="IBP25" s="30"/>
      <c r="IBQ25" s="30"/>
      <c r="IBR25" s="30"/>
      <c r="IBS25" s="30"/>
      <c r="IBT25" s="30"/>
      <c r="IBU25" s="30"/>
      <c r="IBV25" s="30"/>
      <c r="IBW25" s="30"/>
      <c r="IBX25" s="30"/>
      <c r="IBY25" s="30"/>
      <c r="IBZ25" s="30"/>
      <c r="ICA25" s="30"/>
      <c r="ICB25" s="30"/>
      <c r="ICC25" s="30"/>
      <c r="ICD25" s="30"/>
      <c r="ICE25" s="30"/>
      <c r="ICF25" s="30"/>
      <c r="ICG25" s="30"/>
      <c r="ICH25" s="30"/>
      <c r="ICI25" s="30"/>
      <c r="ICJ25" s="30"/>
      <c r="ICK25" s="30"/>
      <c r="ICL25" s="30"/>
      <c r="ICM25" s="30"/>
      <c r="ICN25" s="30"/>
      <c r="ICO25" s="30"/>
      <c r="ICP25" s="30"/>
      <c r="ICQ25" s="30"/>
      <c r="ICR25" s="30"/>
      <c r="ICS25" s="30"/>
      <c r="ICT25" s="30"/>
      <c r="ICU25" s="30"/>
      <c r="ICV25" s="30"/>
      <c r="ICW25" s="30"/>
      <c r="ICX25" s="30"/>
      <c r="ICY25" s="30"/>
      <c r="ICZ25" s="30"/>
      <c r="IDA25" s="30"/>
      <c r="IDB25" s="30"/>
      <c r="IDC25" s="30"/>
      <c r="IDD25" s="30"/>
      <c r="IDE25" s="30"/>
      <c r="IDF25" s="30"/>
      <c r="IDG25" s="30"/>
      <c r="IDH25" s="30"/>
      <c r="IDI25" s="30"/>
      <c r="IDJ25" s="30"/>
      <c r="IDK25" s="30"/>
      <c r="IDL25" s="30"/>
      <c r="IDM25" s="30"/>
      <c r="IDN25" s="30"/>
      <c r="IDO25" s="30"/>
      <c r="IDP25" s="30"/>
      <c r="IDQ25" s="30"/>
      <c r="IDR25" s="30"/>
      <c r="IDS25" s="30"/>
      <c r="IDT25" s="30"/>
      <c r="IDU25" s="30"/>
      <c r="IDV25" s="30"/>
      <c r="IDW25" s="30"/>
      <c r="IDX25" s="30"/>
      <c r="IDY25" s="30"/>
      <c r="IDZ25" s="30"/>
      <c r="IEA25" s="30"/>
      <c r="IEB25" s="30"/>
      <c r="IEC25" s="30"/>
      <c r="IED25" s="30"/>
      <c r="IEE25" s="30"/>
      <c r="IEF25" s="30"/>
      <c r="IEG25" s="30"/>
      <c r="IEH25" s="30"/>
      <c r="IEI25" s="30"/>
      <c r="IEJ25" s="30"/>
      <c r="IEK25" s="30"/>
      <c r="IEL25" s="30"/>
      <c r="IEM25" s="30"/>
      <c r="IEN25" s="30"/>
      <c r="IEO25" s="30"/>
      <c r="IEP25" s="30"/>
      <c r="IEQ25" s="30"/>
      <c r="IER25" s="30"/>
      <c r="IES25" s="30"/>
      <c r="IET25" s="30"/>
      <c r="IEU25" s="30"/>
      <c r="IEV25" s="30"/>
      <c r="IEW25" s="30"/>
      <c r="IEX25" s="30"/>
      <c r="IEY25" s="30"/>
      <c r="IEZ25" s="30"/>
      <c r="IFA25" s="30"/>
      <c r="IFB25" s="30"/>
      <c r="IFC25" s="30"/>
      <c r="IFD25" s="30"/>
      <c r="IFE25" s="30"/>
      <c r="IFF25" s="30"/>
      <c r="IFG25" s="30"/>
      <c r="IFH25" s="30"/>
      <c r="IFI25" s="30"/>
      <c r="IFJ25" s="30"/>
      <c r="IFK25" s="30"/>
      <c r="IFL25" s="30"/>
      <c r="IFM25" s="30"/>
      <c r="IFN25" s="30"/>
      <c r="IFO25" s="30"/>
      <c r="IFP25" s="30"/>
      <c r="IFQ25" s="30"/>
      <c r="IFR25" s="30"/>
      <c r="IFS25" s="30"/>
      <c r="IFT25" s="30"/>
      <c r="IFU25" s="30"/>
      <c r="IFV25" s="30"/>
      <c r="IFW25" s="30"/>
      <c r="IFX25" s="30"/>
      <c r="IFY25" s="30"/>
      <c r="IFZ25" s="30"/>
      <c r="IGA25" s="30"/>
      <c r="IGB25" s="30"/>
      <c r="IGC25" s="30"/>
      <c r="IGD25" s="30"/>
      <c r="IGE25" s="30"/>
      <c r="IGF25" s="30"/>
      <c r="IGG25" s="30"/>
      <c r="IGH25" s="30"/>
      <c r="IGI25" s="30"/>
      <c r="IGJ25" s="30"/>
      <c r="IGK25" s="30"/>
      <c r="IGL25" s="30"/>
      <c r="IGM25" s="30"/>
      <c r="IGN25" s="30"/>
      <c r="IGO25" s="30"/>
      <c r="IGP25" s="30"/>
      <c r="IGQ25" s="30"/>
      <c r="IGR25" s="30"/>
      <c r="IGS25" s="30"/>
      <c r="IGT25" s="30"/>
      <c r="IGU25" s="30"/>
      <c r="IGV25" s="30"/>
      <c r="IGW25" s="30"/>
      <c r="IGX25" s="30"/>
      <c r="IGY25" s="30"/>
      <c r="IGZ25" s="30"/>
      <c r="IHA25" s="30"/>
      <c r="IHB25" s="30"/>
      <c r="IHC25" s="30"/>
      <c r="IHD25" s="30"/>
      <c r="IHE25" s="30"/>
      <c r="IHF25" s="30"/>
      <c r="IHG25" s="30"/>
      <c r="IHH25" s="30"/>
      <c r="IHI25" s="30"/>
      <c r="IHJ25" s="30"/>
      <c r="IHK25" s="30"/>
      <c r="IHL25" s="30"/>
      <c r="IHM25" s="30"/>
      <c r="IHN25" s="30"/>
      <c r="IHO25" s="30"/>
      <c r="IHP25" s="30"/>
      <c r="IHQ25" s="30"/>
      <c r="IHR25" s="30"/>
      <c r="IHS25" s="30"/>
      <c r="IHT25" s="30"/>
      <c r="IHU25" s="30"/>
      <c r="IHV25" s="30"/>
      <c r="IHW25" s="30"/>
      <c r="IHX25" s="30"/>
      <c r="IHY25" s="30"/>
      <c r="IHZ25" s="30"/>
      <c r="IIA25" s="30"/>
      <c r="IIB25" s="30"/>
      <c r="IIC25" s="30"/>
      <c r="IID25" s="30"/>
      <c r="IIE25" s="30"/>
      <c r="IIF25" s="30"/>
      <c r="IIG25" s="30"/>
      <c r="IIH25" s="30"/>
      <c r="III25" s="30"/>
      <c r="IIJ25" s="30"/>
      <c r="IIK25" s="30"/>
      <c r="IIL25" s="30"/>
      <c r="IIM25" s="30"/>
      <c r="IIN25" s="30"/>
      <c r="IIO25" s="30"/>
      <c r="IIP25" s="30"/>
      <c r="IIQ25" s="30"/>
      <c r="IIR25" s="30"/>
      <c r="IIS25" s="30"/>
      <c r="IIT25" s="30"/>
      <c r="IIU25" s="30"/>
      <c r="IIV25" s="30"/>
      <c r="IIW25" s="30"/>
      <c r="IIX25" s="30"/>
      <c r="IIY25" s="30"/>
      <c r="IIZ25" s="30"/>
      <c r="IJA25" s="30"/>
      <c r="IJB25" s="30"/>
      <c r="IJC25" s="30"/>
      <c r="IJD25" s="30"/>
      <c r="IJE25" s="30"/>
      <c r="IJF25" s="30"/>
      <c r="IJG25" s="30"/>
      <c r="IJH25" s="30"/>
      <c r="IJI25" s="30"/>
      <c r="IJJ25" s="30"/>
      <c r="IJK25" s="30"/>
      <c r="IJL25" s="30"/>
      <c r="IJM25" s="30"/>
      <c r="IJN25" s="30"/>
      <c r="IJO25" s="30"/>
      <c r="IJP25" s="30"/>
      <c r="IJQ25" s="30"/>
      <c r="IJR25" s="30"/>
      <c r="IJS25" s="30"/>
      <c r="IJT25" s="30"/>
      <c r="IJU25" s="30"/>
      <c r="IJV25" s="30"/>
      <c r="IJW25" s="30"/>
      <c r="IJX25" s="30"/>
      <c r="IJY25" s="30"/>
      <c r="IJZ25" s="30"/>
      <c r="IKA25" s="30"/>
      <c r="IKB25" s="30"/>
      <c r="IKC25" s="30"/>
      <c r="IKD25" s="30"/>
      <c r="IKE25" s="30"/>
      <c r="IKF25" s="30"/>
      <c r="IKG25" s="30"/>
      <c r="IKH25" s="30"/>
      <c r="IKI25" s="30"/>
      <c r="IKJ25" s="30"/>
      <c r="IKK25" s="30"/>
      <c r="IKL25" s="30"/>
      <c r="IKM25" s="30"/>
      <c r="IKN25" s="30"/>
      <c r="IKO25" s="30"/>
      <c r="IKP25" s="30"/>
      <c r="IKQ25" s="30"/>
      <c r="IKR25" s="30"/>
      <c r="IKS25" s="30"/>
      <c r="IKT25" s="30"/>
      <c r="IKU25" s="30"/>
      <c r="IKV25" s="30"/>
      <c r="IKW25" s="30"/>
      <c r="IKX25" s="30"/>
      <c r="IKY25" s="30"/>
      <c r="IKZ25" s="30"/>
      <c r="ILA25" s="30"/>
      <c r="ILB25" s="30"/>
      <c r="ILC25" s="30"/>
      <c r="ILD25" s="30"/>
      <c r="ILE25" s="30"/>
      <c r="ILF25" s="30"/>
      <c r="ILG25" s="30"/>
      <c r="ILH25" s="30"/>
      <c r="ILI25" s="30"/>
      <c r="ILJ25" s="30"/>
      <c r="ILK25" s="30"/>
      <c r="ILL25" s="30"/>
      <c r="ILM25" s="30"/>
      <c r="ILN25" s="30"/>
      <c r="ILO25" s="30"/>
      <c r="ILP25" s="30"/>
      <c r="ILQ25" s="30"/>
      <c r="ILR25" s="30"/>
      <c r="ILS25" s="30"/>
      <c r="ILT25" s="30"/>
      <c r="ILU25" s="30"/>
      <c r="ILV25" s="30"/>
      <c r="ILW25" s="30"/>
      <c r="ILX25" s="30"/>
      <c r="ILY25" s="30"/>
      <c r="ILZ25" s="30"/>
      <c r="IMA25" s="30"/>
      <c r="IMB25" s="30"/>
      <c r="IMC25" s="30"/>
      <c r="IMD25" s="30"/>
      <c r="IME25" s="30"/>
      <c r="IMF25" s="30"/>
      <c r="IMG25" s="30"/>
      <c r="IMH25" s="30"/>
      <c r="IMI25" s="30"/>
      <c r="IMJ25" s="30"/>
      <c r="IMK25" s="30"/>
      <c r="IML25" s="30"/>
      <c r="IMM25" s="30"/>
      <c r="IMN25" s="30"/>
      <c r="IMO25" s="30"/>
      <c r="IMP25" s="30"/>
      <c r="IMQ25" s="30"/>
      <c r="IMR25" s="30"/>
      <c r="IMS25" s="30"/>
      <c r="IMT25" s="30"/>
      <c r="IMU25" s="30"/>
      <c r="IMV25" s="30"/>
      <c r="IMW25" s="30"/>
      <c r="IMX25" s="30"/>
      <c r="IMY25" s="30"/>
      <c r="IMZ25" s="30"/>
      <c r="INA25" s="30"/>
      <c r="INB25" s="30"/>
      <c r="INC25" s="30"/>
      <c r="IND25" s="30"/>
      <c r="INE25" s="30"/>
      <c r="INF25" s="30"/>
      <c r="ING25" s="30"/>
      <c r="INH25" s="30"/>
      <c r="INI25" s="30"/>
      <c r="INJ25" s="30"/>
      <c r="INK25" s="30"/>
      <c r="INL25" s="30"/>
      <c r="INM25" s="30"/>
      <c r="INN25" s="30"/>
      <c r="INO25" s="30"/>
      <c r="INP25" s="30"/>
      <c r="INQ25" s="30"/>
      <c r="INR25" s="30"/>
      <c r="INS25" s="30"/>
      <c r="INT25" s="30"/>
      <c r="INU25" s="30"/>
      <c r="INV25" s="30"/>
      <c r="INW25" s="30"/>
      <c r="INX25" s="30"/>
      <c r="INY25" s="30"/>
      <c r="INZ25" s="30"/>
      <c r="IOA25" s="30"/>
      <c r="IOB25" s="30"/>
      <c r="IOC25" s="30"/>
      <c r="IOD25" s="30"/>
      <c r="IOE25" s="30"/>
      <c r="IOF25" s="30"/>
      <c r="IOG25" s="30"/>
      <c r="IOH25" s="30"/>
      <c r="IOI25" s="30"/>
      <c r="IOJ25" s="30"/>
      <c r="IOK25" s="30"/>
      <c r="IOL25" s="30"/>
      <c r="IOM25" s="30"/>
      <c r="ION25" s="30"/>
      <c r="IOO25" s="30"/>
      <c r="IOP25" s="30"/>
      <c r="IOQ25" s="30"/>
      <c r="IOR25" s="30"/>
      <c r="IOS25" s="30"/>
      <c r="IOT25" s="30"/>
      <c r="IOU25" s="30"/>
      <c r="IOV25" s="30"/>
      <c r="IOW25" s="30"/>
      <c r="IOX25" s="30"/>
      <c r="IOY25" s="30"/>
      <c r="IOZ25" s="30"/>
      <c r="IPA25" s="30"/>
      <c r="IPB25" s="30"/>
      <c r="IPC25" s="30"/>
      <c r="IPD25" s="30"/>
      <c r="IPE25" s="30"/>
      <c r="IPF25" s="30"/>
      <c r="IPG25" s="30"/>
      <c r="IPH25" s="30"/>
      <c r="IPI25" s="30"/>
      <c r="IPJ25" s="30"/>
      <c r="IPK25" s="30"/>
      <c r="IPL25" s="30"/>
      <c r="IPM25" s="30"/>
      <c r="IPN25" s="30"/>
      <c r="IPO25" s="30"/>
      <c r="IPP25" s="30"/>
      <c r="IPQ25" s="30"/>
      <c r="IPR25" s="30"/>
      <c r="IPS25" s="30"/>
      <c r="IPT25" s="30"/>
      <c r="IPU25" s="30"/>
      <c r="IPV25" s="30"/>
      <c r="IPW25" s="30"/>
      <c r="IPX25" s="30"/>
      <c r="IPY25" s="30"/>
      <c r="IPZ25" s="30"/>
      <c r="IQA25" s="30"/>
      <c r="IQB25" s="30"/>
      <c r="IQC25" s="30"/>
      <c r="IQD25" s="30"/>
      <c r="IQE25" s="30"/>
      <c r="IQF25" s="30"/>
      <c r="IQG25" s="30"/>
      <c r="IQH25" s="30"/>
      <c r="IQI25" s="30"/>
      <c r="IQJ25" s="30"/>
      <c r="IQK25" s="30"/>
      <c r="IQL25" s="30"/>
      <c r="IQM25" s="30"/>
      <c r="IQN25" s="30"/>
      <c r="IQO25" s="30"/>
      <c r="IQP25" s="30"/>
      <c r="IQQ25" s="30"/>
      <c r="IQR25" s="30"/>
      <c r="IQS25" s="30"/>
      <c r="IQT25" s="30"/>
      <c r="IQU25" s="30"/>
      <c r="IQV25" s="30"/>
      <c r="IQW25" s="30"/>
      <c r="IQX25" s="30"/>
      <c r="IQY25" s="30"/>
      <c r="IQZ25" s="30"/>
      <c r="IRA25" s="30"/>
      <c r="IRB25" s="30"/>
      <c r="IRC25" s="30"/>
      <c r="IRD25" s="30"/>
      <c r="IRE25" s="30"/>
      <c r="IRF25" s="30"/>
      <c r="IRG25" s="30"/>
      <c r="IRH25" s="30"/>
      <c r="IRI25" s="30"/>
      <c r="IRJ25" s="30"/>
      <c r="IRK25" s="30"/>
      <c r="IRL25" s="30"/>
      <c r="IRM25" s="30"/>
      <c r="IRN25" s="30"/>
      <c r="IRO25" s="30"/>
      <c r="IRP25" s="30"/>
      <c r="IRQ25" s="30"/>
      <c r="IRR25" s="30"/>
      <c r="IRS25" s="30"/>
      <c r="IRT25" s="30"/>
      <c r="IRU25" s="30"/>
      <c r="IRV25" s="30"/>
      <c r="IRW25" s="30"/>
      <c r="IRX25" s="30"/>
      <c r="IRY25" s="30"/>
      <c r="IRZ25" s="30"/>
      <c r="ISA25" s="30"/>
      <c r="ISB25" s="30"/>
      <c r="ISC25" s="30"/>
      <c r="ISD25" s="30"/>
      <c r="ISE25" s="30"/>
      <c r="ISF25" s="30"/>
      <c r="ISG25" s="30"/>
      <c r="ISH25" s="30"/>
      <c r="ISI25" s="30"/>
      <c r="ISJ25" s="30"/>
      <c r="ISK25" s="30"/>
      <c r="ISL25" s="30"/>
      <c r="ISM25" s="30"/>
      <c r="ISN25" s="30"/>
      <c r="ISO25" s="30"/>
      <c r="ISP25" s="30"/>
      <c r="ISQ25" s="30"/>
      <c r="ISR25" s="30"/>
      <c r="ISS25" s="30"/>
      <c r="IST25" s="30"/>
      <c r="ISU25" s="30"/>
      <c r="ISV25" s="30"/>
      <c r="ISW25" s="30"/>
      <c r="ISX25" s="30"/>
      <c r="ISY25" s="30"/>
      <c r="ISZ25" s="30"/>
      <c r="ITA25" s="30"/>
      <c r="ITB25" s="30"/>
      <c r="ITC25" s="30"/>
      <c r="ITD25" s="30"/>
      <c r="ITE25" s="30"/>
      <c r="ITF25" s="30"/>
      <c r="ITG25" s="30"/>
      <c r="ITH25" s="30"/>
      <c r="ITI25" s="30"/>
      <c r="ITJ25" s="30"/>
      <c r="ITK25" s="30"/>
      <c r="ITL25" s="30"/>
      <c r="ITM25" s="30"/>
      <c r="ITN25" s="30"/>
      <c r="ITO25" s="30"/>
      <c r="ITP25" s="30"/>
      <c r="ITQ25" s="30"/>
      <c r="ITR25" s="30"/>
      <c r="ITS25" s="30"/>
      <c r="ITT25" s="30"/>
      <c r="ITU25" s="30"/>
      <c r="ITV25" s="30"/>
      <c r="ITW25" s="30"/>
      <c r="ITX25" s="30"/>
      <c r="ITY25" s="30"/>
      <c r="ITZ25" s="30"/>
      <c r="IUA25" s="30"/>
      <c r="IUB25" s="30"/>
      <c r="IUC25" s="30"/>
      <c r="IUD25" s="30"/>
      <c r="IUE25" s="30"/>
      <c r="IUF25" s="30"/>
      <c r="IUG25" s="30"/>
      <c r="IUH25" s="30"/>
      <c r="IUI25" s="30"/>
      <c r="IUJ25" s="30"/>
      <c r="IUK25" s="30"/>
      <c r="IUL25" s="30"/>
      <c r="IUM25" s="30"/>
      <c r="IUN25" s="30"/>
      <c r="IUO25" s="30"/>
      <c r="IUP25" s="30"/>
      <c r="IUQ25" s="30"/>
      <c r="IUR25" s="30"/>
      <c r="IUS25" s="30"/>
      <c r="IUT25" s="30"/>
      <c r="IUU25" s="30"/>
      <c r="IUV25" s="30"/>
      <c r="IUW25" s="30"/>
      <c r="IUX25" s="30"/>
      <c r="IUY25" s="30"/>
      <c r="IUZ25" s="30"/>
      <c r="IVA25" s="30"/>
      <c r="IVB25" s="30"/>
      <c r="IVC25" s="30"/>
      <c r="IVD25" s="30"/>
      <c r="IVE25" s="30"/>
      <c r="IVF25" s="30"/>
      <c r="IVG25" s="30"/>
      <c r="IVH25" s="30"/>
      <c r="IVI25" s="30"/>
      <c r="IVJ25" s="30"/>
      <c r="IVK25" s="30"/>
      <c r="IVL25" s="30"/>
      <c r="IVM25" s="30"/>
      <c r="IVN25" s="30"/>
      <c r="IVO25" s="30"/>
      <c r="IVP25" s="30"/>
      <c r="IVQ25" s="30"/>
      <c r="IVR25" s="30"/>
      <c r="IVS25" s="30"/>
      <c r="IVT25" s="30"/>
      <c r="IVU25" s="30"/>
      <c r="IVV25" s="30"/>
      <c r="IVW25" s="30"/>
      <c r="IVX25" s="30"/>
      <c r="IVY25" s="30"/>
      <c r="IVZ25" s="30"/>
      <c r="IWA25" s="30"/>
      <c r="IWB25" s="30"/>
      <c r="IWC25" s="30"/>
      <c r="IWD25" s="30"/>
      <c r="IWE25" s="30"/>
      <c r="IWF25" s="30"/>
      <c r="IWG25" s="30"/>
      <c r="IWH25" s="30"/>
      <c r="IWI25" s="30"/>
      <c r="IWJ25" s="30"/>
      <c r="IWK25" s="30"/>
      <c r="IWL25" s="30"/>
      <c r="IWM25" s="30"/>
      <c r="IWN25" s="30"/>
      <c r="IWO25" s="30"/>
      <c r="IWP25" s="30"/>
      <c r="IWQ25" s="30"/>
      <c r="IWR25" s="30"/>
      <c r="IWS25" s="30"/>
      <c r="IWT25" s="30"/>
      <c r="IWU25" s="30"/>
      <c r="IWV25" s="30"/>
      <c r="IWW25" s="30"/>
      <c r="IWX25" s="30"/>
      <c r="IWY25" s="30"/>
      <c r="IWZ25" s="30"/>
      <c r="IXA25" s="30"/>
      <c r="IXB25" s="30"/>
      <c r="IXC25" s="30"/>
      <c r="IXD25" s="30"/>
      <c r="IXE25" s="30"/>
      <c r="IXF25" s="30"/>
      <c r="IXG25" s="30"/>
      <c r="IXH25" s="30"/>
      <c r="IXI25" s="30"/>
      <c r="IXJ25" s="30"/>
      <c r="IXK25" s="30"/>
      <c r="IXL25" s="30"/>
      <c r="IXM25" s="30"/>
      <c r="IXN25" s="30"/>
      <c r="IXO25" s="30"/>
      <c r="IXP25" s="30"/>
      <c r="IXQ25" s="30"/>
      <c r="IXR25" s="30"/>
      <c r="IXS25" s="30"/>
      <c r="IXT25" s="30"/>
      <c r="IXU25" s="30"/>
      <c r="IXV25" s="30"/>
      <c r="IXW25" s="30"/>
      <c r="IXX25" s="30"/>
      <c r="IXY25" s="30"/>
      <c r="IXZ25" s="30"/>
      <c r="IYA25" s="30"/>
      <c r="IYB25" s="30"/>
      <c r="IYC25" s="30"/>
      <c r="IYD25" s="30"/>
      <c r="IYE25" s="30"/>
      <c r="IYF25" s="30"/>
      <c r="IYG25" s="30"/>
      <c r="IYH25" s="30"/>
      <c r="IYI25" s="30"/>
      <c r="IYJ25" s="30"/>
      <c r="IYK25" s="30"/>
      <c r="IYL25" s="30"/>
      <c r="IYM25" s="30"/>
      <c r="IYN25" s="30"/>
      <c r="IYO25" s="30"/>
      <c r="IYP25" s="30"/>
      <c r="IYQ25" s="30"/>
      <c r="IYR25" s="30"/>
      <c r="IYS25" s="30"/>
      <c r="IYT25" s="30"/>
      <c r="IYU25" s="30"/>
      <c r="IYV25" s="30"/>
      <c r="IYW25" s="30"/>
      <c r="IYX25" s="30"/>
      <c r="IYY25" s="30"/>
      <c r="IYZ25" s="30"/>
      <c r="IZA25" s="30"/>
      <c r="IZB25" s="30"/>
      <c r="IZC25" s="30"/>
      <c r="IZD25" s="30"/>
      <c r="IZE25" s="30"/>
      <c r="IZF25" s="30"/>
      <c r="IZG25" s="30"/>
      <c r="IZH25" s="30"/>
      <c r="IZI25" s="30"/>
      <c r="IZJ25" s="30"/>
      <c r="IZK25" s="30"/>
      <c r="IZL25" s="30"/>
      <c r="IZM25" s="30"/>
      <c r="IZN25" s="30"/>
      <c r="IZO25" s="30"/>
      <c r="IZP25" s="30"/>
      <c r="IZQ25" s="30"/>
      <c r="IZR25" s="30"/>
      <c r="IZS25" s="30"/>
      <c r="IZT25" s="30"/>
      <c r="IZU25" s="30"/>
      <c r="IZV25" s="30"/>
      <c r="IZW25" s="30"/>
      <c r="IZX25" s="30"/>
      <c r="IZY25" s="30"/>
      <c r="IZZ25" s="30"/>
      <c r="JAA25" s="30"/>
      <c r="JAB25" s="30"/>
      <c r="JAC25" s="30"/>
      <c r="JAD25" s="30"/>
      <c r="JAE25" s="30"/>
      <c r="JAF25" s="30"/>
      <c r="JAG25" s="30"/>
      <c r="JAH25" s="30"/>
      <c r="JAI25" s="30"/>
      <c r="JAJ25" s="30"/>
      <c r="JAK25" s="30"/>
      <c r="JAL25" s="30"/>
      <c r="JAM25" s="30"/>
      <c r="JAN25" s="30"/>
      <c r="JAO25" s="30"/>
      <c r="JAP25" s="30"/>
      <c r="JAQ25" s="30"/>
      <c r="JAR25" s="30"/>
      <c r="JAS25" s="30"/>
      <c r="JAT25" s="30"/>
      <c r="JAU25" s="30"/>
      <c r="JAV25" s="30"/>
      <c r="JAW25" s="30"/>
      <c r="JAX25" s="30"/>
      <c r="JAY25" s="30"/>
      <c r="JAZ25" s="30"/>
      <c r="JBA25" s="30"/>
      <c r="JBB25" s="30"/>
      <c r="JBC25" s="30"/>
      <c r="JBD25" s="30"/>
      <c r="JBE25" s="30"/>
      <c r="JBF25" s="30"/>
      <c r="JBG25" s="30"/>
      <c r="JBH25" s="30"/>
      <c r="JBI25" s="30"/>
      <c r="JBJ25" s="30"/>
      <c r="JBK25" s="30"/>
      <c r="JBL25" s="30"/>
      <c r="JBM25" s="30"/>
      <c r="JBN25" s="30"/>
      <c r="JBO25" s="30"/>
      <c r="JBP25" s="30"/>
      <c r="JBQ25" s="30"/>
      <c r="JBR25" s="30"/>
      <c r="JBS25" s="30"/>
      <c r="JBT25" s="30"/>
      <c r="JBU25" s="30"/>
      <c r="JBV25" s="30"/>
      <c r="JBW25" s="30"/>
      <c r="JBX25" s="30"/>
      <c r="JBY25" s="30"/>
      <c r="JBZ25" s="30"/>
      <c r="JCA25" s="30"/>
      <c r="JCB25" s="30"/>
      <c r="JCC25" s="30"/>
      <c r="JCD25" s="30"/>
      <c r="JCE25" s="30"/>
      <c r="JCF25" s="30"/>
      <c r="JCG25" s="30"/>
      <c r="JCH25" s="30"/>
      <c r="JCI25" s="30"/>
      <c r="JCJ25" s="30"/>
      <c r="JCK25" s="30"/>
      <c r="JCL25" s="30"/>
      <c r="JCM25" s="30"/>
      <c r="JCN25" s="30"/>
      <c r="JCO25" s="30"/>
      <c r="JCP25" s="30"/>
      <c r="JCQ25" s="30"/>
      <c r="JCR25" s="30"/>
      <c r="JCS25" s="30"/>
      <c r="JCT25" s="30"/>
      <c r="JCU25" s="30"/>
      <c r="JCV25" s="30"/>
      <c r="JCW25" s="30"/>
      <c r="JCX25" s="30"/>
      <c r="JCY25" s="30"/>
      <c r="JCZ25" s="30"/>
      <c r="JDA25" s="30"/>
      <c r="JDB25" s="30"/>
      <c r="JDC25" s="30"/>
      <c r="JDD25" s="30"/>
      <c r="JDE25" s="30"/>
      <c r="JDF25" s="30"/>
      <c r="JDG25" s="30"/>
      <c r="JDH25" s="30"/>
      <c r="JDI25" s="30"/>
      <c r="JDJ25" s="30"/>
      <c r="JDK25" s="30"/>
      <c r="JDL25" s="30"/>
      <c r="JDM25" s="30"/>
      <c r="JDN25" s="30"/>
      <c r="JDO25" s="30"/>
      <c r="JDP25" s="30"/>
      <c r="JDQ25" s="30"/>
      <c r="JDR25" s="30"/>
      <c r="JDS25" s="30"/>
      <c r="JDT25" s="30"/>
      <c r="JDU25" s="30"/>
      <c r="JDV25" s="30"/>
      <c r="JDW25" s="30"/>
      <c r="JDX25" s="30"/>
      <c r="JDY25" s="30"/>
      <c r="JDZ25" s="30"/>
      <c r="JEA25" s="30"/>
      <c r="JEB25" s="30"/>
      <c r="JEC25" s="30"/>
      <c r="JED25" s="30"/>
      <c r="JEE25" s="30"/>
      <c r="JEF25" s="30"/>
      <c r="JEG25" s="30"/>
      <c r="JEH25" s="30"/>
      <c r="JEI25" s="30"/>
      <c r="JEJ25" s="30"/>
      <c r="JEK25" s="30"/>
      <c r="JEL25" s="30"/>
      <c r="JEM25" s="30"/>
      <c r="JEN25" s="30"/>
      <c r="JEO25" s="30"/>
      <c r="JEP25" s="30"/>
      <c r="JEQ25" s="30"/>
      <c r="JER25" s="30"/>
      <c r="JES25" s="30"/>
      <c r="JET25" s="30"/>
      <c r="JEU25" s="30"/>
      <c r="JEV25" s="30"/>
      <c r="JEW25" s="30"/>
      <c r="JEX25" s="30"/>
      <c r="JEY25" s="30"/>
      <c r="JEZ25" s="30"/>
      <c r="JFA25" s="30"/>
      <c r="JFB25" s="30"/>
      <c r="JFC25" s="30"/>
      <c r="JFD25" s="30"/>
      <c r="JFE25" s="30"/>
      <c r="JFF25" s="30"/>
      <c r="JFG25" s="30"/>
      <c r="JFH25" s="30"/>
      <c r="JFI25" s="30"/>
      <c r="JFJ25" s="30"/>
      <c r="JFK25" s="30"/>
      <c r="JFL25" s="30"/>
      <c r="JFM25" s="30"/>
      <c r="JFN25" s="30"/>
      <c r="JFO25" s="30"/>
      <c r="JFP25" s="30"/>
      <c r="JFQ25" s="30"/>
      <c r="JFR25" s="30"/>
      <c r="JFS25" s="30"/>
      <c r="JFT25" s="30"/>
      <c r="JFU25" s="30"/>
      <c r="JFV25" s="30"/>
      <c r="JFW25" s="30"/>
      <c r="JFX25" s="30"/>
      <c r="JFY25" s="30"/>
      <c r="JFZ25" s="30"/>
      <c r="JGA25" s="30"/>
      <c r="JGB25" s="30"/>
      <c r="JGC25" s="30"/>
      <c r="JGD25" s="30"/>
      <c r="JGE25" s="30"/>
      <c r="JGF25" s="30"/>
      <c r="JGG25" s="30"/>
      <c r="JGH25" s="30"/>
      <c r="JGI25" s="30"/>
      <c r="JGJ25" s="30"/>
      <c r="JGK25" s="30"/>
      <c r="JGL25" s="30"/>
      <c r="JGM25" s="30"/>
      <c r="JGN25" s="30"/>
      <c r="JGO25" s="30"/>
      <c r="JGP25" s="30"/>
      <c r="JGQ25" s="30"/>
      <c r="JGR25" s="30"/>
      <c r="JGS25" s="30"/>
      <c r="JGT25" s="30"/>
      <c r="JGU25" s="30"/>
      <c r="JGV25" s="30"/>
      <c r="JGW25" s="30"/>
      <c r="JGX25" s="30"/>
      <c r="JGY25" s="30"/>
      <c r="JGZ25" s="30"/>
      <c r="JHA25" s="30"/>
      <c r="JHB25" s="30"/>
      <c r="JHC25" s="30"/>
      <c r="JHD25" s="30"/>
      <c r="JHE25" s="30"/>
      <c r="JHF25" s="30"/>
      <c r="JHG25" s="30"/>
      <c r="JHH25" s="30"/>
      <c r="JHI25" s="30"/>
      <c r="JHJ25" s="30"/>
      <c r="JHK25" s="30"/>
      <c r="JHL25" s="30"/>
      <c r="JHM25" s="30"/>
      <c r="JHN25" s="30"/>
      <c r="JHO25" s="30"/>
      <c r="JHP25" s="30"/>
      <c r="JHQ25" s="30"/>
      <c r="JHR25" s="30"/>
      <c r="JHS25" s="30"/>
      <c r="JHT25" s="30"/>
      <c r="JHU25" s="30"/>
      <c r="JHV25" s="30"/>
      <c r="JHW25" s="30"/>
      <c r="JHX25" s="30"/>
      <c r="JHY25" s="30"/>
      <c r="JHZ25" s="30"/>
      <c r="JIA25" s="30"/>
      <c r="JIB25" s="30"/>
      <c r="JIC25" s="30"/>
      <c r="JID25" s="30"/>
      <c r="JIE25" s="30"/>
      <c r="JIF25" s="30"/>
      <c r="JIG25" s="30"/>
      <c r="JIH25" s="30"/>
      <c r="JII25" s="30"/>
      <c r="JIJ25" s="30"/>
      <c r="JIK25" s="30"/>
      <c r="JIL25" s="30"/>
      <c r="JIM25" s="30"/>
      <c r="JIN25" s="30"/>
      <c r="JIO25" s="30"/>
      <c r="JIP25" s="30"/>
      <c r="JIQ25" s="30"/>
      <c r="JIR25" s="30"/>
      <c r="JIS25" s="30"/>
      <c r="JIT25" s="30"/>
      <c r="JIU25" s="30"/>
      <c r="JIV25" s="30"/>
      <c r="JIW25" s="30"/>
      <c r="JIX25" s="30"/>
      <c r="JIY25" s="30"/>
      <c r="JIZ25" s="30"/>
      <c r="JJA25" s="30"/>
      <c r="JJB25" s="30"/>
      <c r="JJC25" s="30"/>
      <c r="JJD25" s="30"/>
      <c r="JJE25" s="30"/>
      <c r="JJF25" s="30"/>
      <c r="JJG25" s="30"/>
      <c r="JJH25" s="30"/>
      <c r="JJI25" s="30"/>
      <c r="JJJ25" s="30"/>
      <c r="JJK25" s="30"/>
      <c r="JJL25" s="30"/>
      <c r="JJM25" s="30"/>
      <c r="JJN25" s="30"/>
      <c r="JJO25" s="30"/>
      <c r="JJP25" s="30"/>
      <c r="JJQ25" s="30"/>
      <c r="JJR25" s="30"/>
      <c r="JJS25" s="30"/>
      <c r="JJT25" s="30"/>
      <c r="JJU25" s="30"/>
      <c r="JJV25" s="30"/>
      <c r="JJW25" s="30"/>
      <c r="JJX25" s="30"/>
      <c r="JJY25" s="30"/>
      <c r="JJZ25" s="30"/>
      <c r="JKA25" s="30"/>
      <c r="JKB25" s="30"/>
      <c r="JKC25" s="30"/>
      <c r="JKD25" s="30"/>
      <c r="JKE25" s="30"/>
      <c r="JKF25" s="30"/>
      <c r="JKG25" s="30"/>
      <c r="JKH25" s="30"/>
      <c r="JKI25" s="30"/>
      <c r="JKJ25" s="30"/>
      <c r="JKK25" s="30"/>
      <c r="JKL25" s="30"/>
      <c r="JKM25" s="30"/>
      <c r="JKN25" s="30"/>
      <c r="JKO25" s="30"/>
      <c r="JKP25" s="30"/>
      <c r="JKQ25" s="30"/>
      <c r="JKR25" s="30"/>
      <c r="JKS25" s="30"/>
      <c r="JKT25" s="30"/>
      <c r="JKU25" s="30"/>
      <c r="JKV25" s="30"/>
      <c r="JKW25" s="30"/>
      <c r="JKX25" s="30"/>
      <c r="JKY25" s="30"/>
      <c r="JKZ25" s="30"/>
      <c r="JLA25" s="30"/>
      <c r="JLB25" s="30"/>
      <c r="JLC25" s="30"/>
      <c r="JLD25" s="30"/>
      <c r="JLE25" s="30"/>
      <c r="JLF25" s="30"/>
      <c r="JLG25" s="30"/>
      <c r="JLH25" s="30"/>
      <c r="JLI25" s="30"/>
      <c r="JLJ25" s="30"/>
      <c r="JLK25" s="30"/>
      <c r="JLL25" s="30"/>
      <c r="JLM25" s="30"/>
      <c r="JLN25" s="30"/>
      <c r="JLO25" s="30"/>
      <c r="JLP25" s="30"/>
      <c r="JLQ25" s="30"/>
      <c r="JLR25" s="30"/>
      <c r="JLS25" s="30"/>
      <c r="JLT25" s="30"/>
      <c r="JLU25" s="30"/>
      <c r="JLV25" s="30"/>
      <c r="JLW25" s="30"/>
      <c r="JLX25" s="30"/>
      <c r="JLY25" s="30"/>
      <c r="JLZ25" s="30"/>
      <c r="JMA25" s="30"/>
      <c r="JMB25" s="30"/>
      <c r="JMC25" s="30"/>
      <c r="JMD25" s="30"/>
      <c r="JME25" s="30"/>
      <c r="JMF25" s="30"/>
      <c r="JMG25" s="30"/>
      <c r="JMH25" s="30"/>
      <c r="JMI25" s="30"/>
      <c r="JMJ25" s="30"/>
      <c r="JMK25" s="30"/>
      <c r="JML25" s="30"/>
      <c r="JMM25" s="30"/>
      <c r="JMN25" s="30"/>
      <c r="JMO25" s="30"/>
      <c r="JMP25" s="30"/>
      <c r="JMQ25" s="30"/>
      <c r="JMR25" s="30"/>
      <c r="JMS25" s="30"/>
      <c r="JMT25" s="30"/>
      <c r="JMU25" s="30"/>
      <c r="JMV25" s="30"/>
      <c r="JMW25" s="30"/>
      <c r="JMX25" s="30"/>
      <c r="JMY25" s="30"/>
      <c r="JMZ25" s="30"/>
      <c r="JNA25" s="30"/>
      <c r="JNB25" s="30"/>
      <c r="JNC25" s="30"/>
      <c r="JND25" s="30"/>
      <c r="JNE25" s="30"/>
      <c r="JNF25" s="30"/>
      <c r="JNG25" s="30"/>
      <c r="JNH25" s="30"/>
      <c r="JNI25" s="30"/>
      <c r="JNJ25" s="30"/>
      <c r="JNK25" s="30"/>
      <c r="JNL25" s="30"/>
      <c r="JNM25" s="30"/>
      <c r="JNN25" s="30"/>
      <c r="JNO25" s="30"/>
      <c r="JNP25" s="30"/>
      <c r="JNQ25" s="30"/>
      <c r="JNR25" s="30"/>
      <c r="JNS25" s="30"/>
      <c r="JNT25" s="30"/>
      <c r="JNU25" s="30"/>
      <c r="JNV25" s="30"/>
      <c r="JNW25" s="30"/>
      <c r="JNX25" s="30"/>
      <c r="JNY25" s="30"/>
      <c r="JNZ25" s="30"/>
      <c r="JOA25" s="30"/>
      <c r="JOB25" s="30"/>
      <c r="JOC25" s="30"/>
      <c r="JOD25" s="30"/>
      <c r="JOE25" s="30"/>
      <c r="JOF25" s="30"/>
      <c r="JOG25" s="30"/>
      <c r="JOH25" s="30"/>
      <c r="JOI25" s="30"/>
      <c r="JOJ25" s="30"/>
      <c r="JOK25" s="30"/>
      <c r="JOL25" s="30"/>
      <c r="JOM25" s="30"/>
      <c r="JON25" s="30"/>
      <c r="JOO25" s="30"/>
      <c r="JOP25" s="30"/>
      <c r="JOQ25" s="30"/>
      <c r="JOR25" s="30"/>
      <c r="JOS25" s="30"/>
      <c r="JOT25" s="30"/>
      <c r="JOU25" s="30"/>
      <c r="JOV25" s="30"/>
      <c r="JOW25" s="30"/>
      <c r="JOX25" s="30"/>
      <c r="JOY25" s="30"/>
      <c r="JOZ25" s="30"/>
      <c r="JPA25" s="30"/>
      <c r="JPB25" s="30"/>
      <c r="JPC25" s="30"/>
      <c r="JPD25" s="30"/>
      <c r="JPE25" s="30"/>
      <c r="JPF25" s="30"/>
      <c r="JPG25" s="30"/>
      <c r="JPH25" s="30"/>
      <c r="JPI25" s="30"/>
      <c r="JPJ25" s="30"/>
      <c r="JPK25" s="30"/>
      <c r="JPL25" s="30"/>
      <c r="JPM25" s="30"/>
      <c r="JPN25" s="30"/>
      <c r="JPO25" s="30"/>
      <c r="JPP25" s="30"/>
      <c r="JPQ25" s="30"/>
      <c r="JPR25" s="30"/>
      <c r="JPS25" s="30"/>
      <c r="JPT25" s="30"/>
      <c r="JPU25" s="30"/>
      <c r="JPV25" s="30"/>
      <c r="JPW25" s="30"/>
      <c r="JPX25" s="30"/>
      <c r="JPY25" s="30"/>
      <c r="JPZ25" s="30"/>
      <c r="JQA25" s="30"/>
      <c r="JQB25" s="30"/>
      <c r="JQC25" s="30"/>
      <c r="JQD25" s="30"/>
      <c r="JQE25" s="30"/>
      <c r="JQF25" s="30"/>
      <c r="JQG25" s="30"/>
      <c r="JQH25" s="30"/>
      <c r="JQI25" s="30"/>
      <c r="JQJ25" s="30"/>
      <c r="JQK25" s="30"/>
      <c r="JQL25" s="30"/>
      <c r="JQM25" s="30"/>
      <c r="JQN25" s="30"/>
      <c r="JQO25" s="30"/>
      <c r="JQP25" s="30"/>
      <c r="JQQ25" s="30"/>
      <c r="JQR25" s="30"/>
      <c r="JQS25" s="30"/>
      <c r="JQT25" s="30"/>
      <c r="JQU25" s="30"/>
      <c r="JQV25" s="30"/>
      <c r="JQW25" s="30"/>
      <c r="JQX25" s="30"/>
      <c r="JQY25" s="30"/>
      <c r="JQZ25" s="30"/>
      <c r="JRA25" s="30"/>
      <c r="JRB25" s="30"/>
      <c r="JRC25" s="30"/>
      <c r="JRD25" s="30"/>
      <c r="JRE25" s="30"/>
      <c r="JRF25" s="30"/>
      <c r="JRG25" s="30"/>
      <c r="JRH25" s="30"/>
      <c r="JRI25" s="30"/>
      <c r="JRJ25" s="30"/>
      <c r="JRK25" s="30"/>
      <c r="JRL25" s="30"/>
      <c r="JRM25" s="30"/>
      <c r="JRN25" s="30"/>
      <c r="JRO25" s="30"/>
      <c r="JRP25" s="30"/>
      <c r="JRQ25" s="30"/>
      <c r="JRR25" s="30"/>
      <c r="JRS25" s="30"/>
      <c r="JRT25" s="30"/>
      <c r="JRU25" s="30"/>
      <c r="JRV25" s="30"/>
      <c r="JRW25" s="30"/>
      <c r="JRX25" s="30"/>
      <c r="JRY25" s="30"/>
      <c r="JRZ25" s="30"/>
      <c r="JSA25" s="30"/>
      <c r="JSB25" s="30"/>
      <c r="JSC25" s="30"/>
      <c r="JSD25" s="30"/>
      <c r="JSE25" s="30"/>
      <c r="JSF25" s="30"/>
      <c r="JSG25" s="30"/>
      <c r="JSH25" s="30"/>
      <c r="JSI25" s="30"/>
      <c r="JSJ25" s="30"/>
      <c r="JSK25" s="30"/>
      <c r="JSL25" s="30"/>
      <c r="JSM25" s="30"/>
      <c r="JSN25" s="30"/>
      <c r="JSO25" s="30"/>
      <c r="JSP25" s="30"/>
      <c r="JSQ25" s="30"/>
      <c r="JSR25" s="30"/>
      <c r="JSS25" s="30"/>
      <c r="JST25" s="30"/>
      <c r="JSU25" s="30"/>
      <c r="JSV25" s="30"/>
      <c r="JSW25" s="30"/>
      <c r="JSX25" s="30"/>
      <c r="JSY25" s="30"/>
      <c r="JSZ25" s="30"/>
      <c r="JTA25" s="30"/>
      <c r="JTB25" s="30"/>
      <c r="JTC25" s="30"/>
      <c r="JTD25" s="30"/>
      <c r="JTE25" s="30"/>
      <c r="JTF25" s="30"/>
      <c r="JTG25" s="30"/>
      <c r="JTH25" s="30"/>
      <c r="JTI25" s="30"/>
      <c r="JTJ25" s="30"/>
      <c r="JTK25" s="30"/>
      <c r="JTL25" s="30"/>
      <c r="JTM25" s="30"/>
      <c r="JTN25" s="30"/>
      <c r="JTO25" s="30"/>
      <c r="JTP25" s="30"/>
      <c r="JTQ25" s="30"/>
      <c r="JTR25" s="30"/>
      <c r="JTS25" s="30"/>
      <c r="JTT25" s="30"/>
      <c r="JTU25" s="30"/>
      <c r="JTV25" s="30"/>
      <c r="JTW25" s="30"/>
      <c r="JTX25" s="30"/>
      <c r="JTY25" s="30"/>
      <c r="JTZ25" s="30"/>
      <c r="JUA25" s="30"/>
      <c r="JUB25" s="30"/>
      <c r="JUC25" s="30"/>
      <c r="JUD25" s="30"/>
      <c r="JUE25" s="30"/>
      <c r="JUF25" s="30"/>
      <c r="JUG25" s="30"/>
      <c r="JUH25" s="30"/>
      <c r="JUI25" s="30"/>
      <c r="JUJ25" s="30"/>
      <c r="JUK25" s="30"/>
      <c r="JUL25" s="30"/>
      <c r="JUM25" s="30"/>
      <c r="JUN25" s="30"/>
      <c r="JUO25" s="30"/>
      <c r="JUP25" s="30"/>
      <c r="JUQ25" s="30"/>
      <c r="JUR25" s="30"/>
      <c r="JUS25" s="30"/>
      <c r="JUT25" s="30"/>
      <c r="JUU25" s="30"/>
      <c r="JUV25" s="30"/>
      <c r="JUW25" s="30"/>
      <c r="JUX25" s="30"/>
      <c r="JUY25" s="30"/>
      <c r="JUZ25" s="30"/>
      <c r="JVA25" s="30"/>
      <c r="JVB25" s="30"/>
      <c r="JVC25" s="30"/>
      <c r="JVD25" s="30"/>
      <c r="JVE25" s="30"/>
      <c r="JVF25" s="30"/>
      <c r="JVG25" s="30"/>
      <c r="JVH25" s="30"/>
      <c r="JVI25" s="30"/>
      <c r="JVJ25" s="30"/>
      <c r="JVK25" s="30"/>
      <c r="JVL25" s="30"/>
      <c r="JVM25" s="30"/>
      <c r="JVN25" s="30"/>
      <c r="JVO25" s="30"/>
      <c r="JVP25" s="30"/>
      <c r="JVQ25" s="30"/>
      <c r="JVR25" s="30"/>
      <c r="JVS25" s="30"/>
      <c r="JVT25" s="30"/>
      <c r="JVU25" s="30"/>
      <c r="JVV25" s="30"/>
      <c r="JVW25" s="30"/>
      <c r="JVX25" s="30"/>
      <c r="JVY25" s="30"/>
      <c r="JVZ25" s="30"/>
      <c r="JWA25" s="30"/>
      <c r="JWB25" s="30"/>
      <c r="JWC25" s="30"/>
      <c r="JWD25" s="30"/>
      <c r="JWE25" s="30"/>
      <c r="JWF25" s="30"/>
      <c r="JWG25" s="30"/>
      <c r="JWH25" s="30"/>
      <c r="JWI25" s="30"/>
      <c r="JWJ25" s="30"/>
      <c r="JWK25" s="30"/>
      <c r="JWL25" s="30"/>
      <c r="JWM25" s="30"/>
      <c r="JWN25" s="30"/>
      <c r="JWO25" s="30"/>
      <c r="JWP25" s="30"/>
      <c r="JWQ25" s="30"/>
      <c r="JWR25" s="30"/>
      <c r="JWS25" s="30"/>
      <c r="JWT25" s="30"/>
      <c r="JWU25" s="30"/>
      <c r="JWV25" s="30"/>
      <c r="JWW25" s="30"/>
      <c r="JWX25" s="30"/>
      <c r="JWY25" s="30"/>
      <c r="JWZ25" s="30"/>
      <c r="JXA25" s="30"/>
      <c r="JXB25" s="30"/>
      <c r="JXC25" s="30"/>
      <c r="JXD25" s="30"/>
      <c r="JXE25" s="30"/>
      <c r="JXF25" s="30"/>
      <c r="JXG25" s="30"/>
      <c r="JXH25" s="30"/>
      <c r="JXI25" s="30"/>
      <c r="JXJ25" s="30"/>
      <c r="JXK25" s="30"/>
      <c r="JXL25" s="30"/>
      <c r="JXM25" s="30"/>
      <c r="JXN25" s="30"/>
      <c r="JXO25" s="30"/>
      <c r="JXP25" s="30"/>
      <c r="JXQ25" s="30"/>
      <c r="JXR25" s="30"/>
      <c r="JXS25" s="30"/>
      <c r="JXT25" s="30"/>
      <c r="JXU25" s="30"/>
      <c r="JXV25" s="30"/>
      <c r="JXW25" s="30"/>
      <c r="JXX25" s="30"/>
      <c r="JXY25" s="30"/>
      <c r="JXZ25" s="30"/>
      <c r="JYA25" s="30"/>
      <c r="JYB25" s="30"/>
      <c r="JYC25" s="30"/>
      <c r="JYD25" s="30"/>
      <c r="JYE25" s="30"/>
      <c r="JYF25" s="30"/>
      <c r="JYG25" s="30"/>
      <c r="JYH25" s="30"/>
      <c r="JYI25" s="30"/>
      <c r="JYJ25" s="30"/>
      <c r="JYK25" s="30"/>
      <c r="JYL25" s="30"/>
      <c r="JYM25" s="30"/>
      <c r="JYN25" s="30"/>
      <c r="JYO25" s="30"/>
      <c r="JYP25" s="30"/>
      <c r="JYQ25" s="30"/>
      <c r="JYR25" s="30"/>
      <c r="JYS25" s="30"/>
      <c r="JYT25" s="30"/>
      <c r="JYU25" s="30"/>
      <c r="JYV25" s="30"/>
      <c r="JYW25" s="30"/>
      <c r="JYX25" s="30"/>
      <c r="JYY25" s="30"/>
      <c r="JYZ25" s="30"/>
      <c r="JZA25" s="30"/>
      <c r="JZB25" s="30"/>
      <c r="JZC25" s="30"/>
      <c r="JZD25" s="30"/>
      <c r="JZE25" s="30"/>
      <c r="JZF25" s="30"/>
      <c r="JZG25" s="30"/>
      <c r="JZH25" s="30"/>
      <c r="JZI25" s="30"/>
      <c r="JZJ25" s="30"/>
      <c r="JZK25" s="30"/>
      <c r="JZL25" s="30"/>
      <c r="JZM25" s="30"/>
      <c r="JZN25" s="30"/>
      <c r="JZO25" s="30"/>
      <c r="JZP25" s="30"/>
      <c r="JZQ25" s="30"/>
      <c r="JZR25" s="30"/>
      <c r="JZS25" s="30"/>
      <c r="JZT25" s="30"/>
      <c r="JZU25" s="30"/>
      <c r="JZV25" s="30"/>
      <c r="JZW25" s="30"/>
      <c r="JZX25" s="30"/>
      <c r="JZY25" s="30"/>
      <c r="JZZ25" s="30"/>
      <c r="KAA25" s="30"/>
      <c r="KAB25" s="30"/>
      <c r="KAC25" s="30"/>
      <c r="KAD25" s="30"/>
      <c r="KAE25" s="30"/>
      <c r="KAF25" s="30"/>
      <c r="KAG25" s="30"/>
      <c r="KAH25" s="30"/>
      <c r="KAI25" s="30"/>
      <c r="KAJ25" s="30"/>
      <c r="KAK25" s="30"/>
      <c r="KAL25" s="30"/>
      <c r="KAM25" s="30"/>
      <c r="KAN25" s="30"/>
      <c r="KAO25" s="30"/>
      <c r="KAP25" s="30"/>
      <c r="KAQ25" s="30"/>
      <c r="KAR25" s="30"/>
      <c r="KAS25" s="30"/>
      <c r="KAT25" s="30"/>
      <c r="KAU25" s="30"/>
      <c r="KAV25" s="30"/>
      <c r="KAW25" s="30"/>
      <c r="KAX25" s="30"/>
      <c r="KAY25" s="30"/>
      <c r="KAZ25" s="30"/>
      <c r="KBA25" s="30"/>
      <c r="KBB25" s="30"/>
      <c r="KBC25" s="30"/>
      <c r="KBD25" s="30"/>
      <c r="KBE25" s="30"/>
      <c r="KBF25" s="30"/>
      <c r="KBG25" s="30"/>
      <c r="KBH25" s="30"/>
      <c r="KBI25" s="30"/>
      <c r="KBJ25" s="30"/>
      <c r="KBK25" s="30"/>
      <c r="KBL25" s="30"/>
      <c r="KBM25" s="30"/>
      <c r="KBN25" s="30"/>
      <c r="KBO25" s="30"/>
      <c r="KBP25" s="30"/>
      <c r="KBQ25" s="30"/>
      <c r="KBR25" s="30"/>
      <c r="KBS25" s="30"/>
      <c r="KBT25" s="30"/>
      <c r="KBU25" s="30"/>
      <c r="KBV25" s="30"/>
      <c r="KBW25" s="30"/>
      <c r="KBX25" s="30"/>
      <c r="KBY25" s="30"/>
      <c r="KBZ25" s="30"/>
      <c r="KCA25" s="30"/>
      <c r="KCB25" s="30"/>
      <c r="KCC25" s="30"/>
      <c r="KCD25" s="30"/>
      <c r="KCE25" s="30"/>
      <c r="KCF25" s="30"/>
      <c r="KCG25" s="30"/>
      <c r="KCH25" s="30"/>
      <c r="KCI25" s="30"/>
      <c r="KCJ25" s="30"/>
      <c r="KCK25" s="30"/>
      <c r="KCL25" s="30"/>
      <c r="KCM25" s="30"/>
      <c r="KCN25" s="30"/>
      <c r="KCO25" s="30"/>
      <c r="KCP25" s="30"/>
      <c r="KCQ25" s="30"/>
      <c r="KCR25" s="30"/>
      <c r="KCS25" s="30"/>
      <c r="KCT25" s="30"/>
      <c r="KCU25" s="30"/>
      <c r="KCV25" s="30"/>
      <c r="KCW25" s="30"/>
      <c r="KCX25" s="30"/>
      <c r="KCY25" s="30"/>
      <c r="KCZ25" s="30"/>
      <c r="KDA25" s="30"/>
      <c r="KDB25" s="30"/>
      <c r="KDC25" s="30"/>
      <c r="KDD25" s="30"/>
      <c r="KDE25" s="30"/>
      <c r="KDF25" s="30"/>
      <c r="KDG25" s="30"/>
      <c r="KDH25" s="30"/>
      <c r="KDI25" s="30"/>
      <c r="KDJ25" s="30"/>
      <c r="KDK25" s="30"/>
      <c r="KDL25" s="30"/>
      <c r="KDM25" s="30"/>
      <c r="KDN25" s="30"/>
      <c r="KDO25" s="30"/>
      <c r="KDP25" s="30"/>
      <c r="KDQ25" s="30"/>
      <c r="KDR25" s="30"/>
      <c r="KDS25" s="30"/>
      <c r="KDT25" s="30"/>
      <c r="KDU25" s="30"/>
      <c r="KDV25" s="30"/>
      <c r="KDW25" s="30"/>
      <c r="KDX25" s="30"/>
      <c r="KDY25" s="30"/>
      <c r="KDZ25" s="30"/>
      <c r="KEA25" s="30"/>
      <c r="KEB25" s="30"/>
      <c r="KEC25" s="30"/>
      <c r="KED25" s="30"/>
      <c r="KEE25" s="30"/>
      <c r="KEF25" s="30"/>
      <c r="KEG25" s="30"/>
      <c r="KEH25" s="30"/>
      <c r="KEI25" s="30"/>
      <c r="KEJ25" s="30"/>
      <c r="KEK25" s="30"/>
      <c r="KEL25" s="30"/>
      <c r="KEM25" s="30"/>
      <c r="KEN25" s="30"/>
      <c r="KEO25" s="30"/>
      <c r="KEP25" s="30"/>
      <c r="KEQ25" s="30"/>
      <c r="KER25" s="30"/>
      <c r="KES25" s="30"/>
      <c r="KET25" s="30"/>
      <c r="KEU25" s="30"/>
      <c r="KEV25" s="30"/>
      <c r="KEW25" s="30"/>
      <c r="KEX25" s="30"/>
      <c r="KEY25" s="30"/>
      <c r="KEZ25" s="30"/>
      <c r="KFA25" s="30"/>
      <c r="KFB25" s="30"/>
      <c r="KFC25" s="30"/>
      <c r="KFD25" s="30"/>
      <c r="KFE25" s="30"/>
      <c r="KFF25" s="30"/>
      <c r="KFG25" s="30"/>
      <c r="KFH25" s="30"/>
      <c r="KFI25" s="30"/>
      <c r="KFJ25" s="30"/>
      <c r="KFK25" s="30"/>
      <c r="KFL25" s="30"/>
      <c r="KFM25" s="30"/>
      <c r="KFN25" s="30"/>
      <c r="KFO25" s="30"/>
      <c r="KFP25" s="30"/>
      <c r="KFQ25" s="30"/>
      <c r="KFR25" s="30"/>
      <c r="KFS25" s="30"/>
      <c r="KFT25" s="30"/>
      <c r="KFU25" s="30"/>
      <c r="KFV25" s="30"/>
      <c r="KFW25" s="30"/>
      <c r="KFX25" s="30"/>
      <c r="KFY25" s="30"/>
      <c r="KFZ25" s="30"/>
      <c r="KGA25" s="30"/>
      <c r="KGB25" s="30"/>
      <c r="KGC25" s="30"/>
      <c r="KGD25" s="30"/>
      <c r="KGE25" s="30"/>
      <c r="KGF25" s="30"/>
      <c r="KGG25" s="30"/>
      <c r="KGH25" s="30"/>
      <c r="KGI25" s="30"/>
      <c r="KGJ25" s="30"/>
      <c r="KGK25" s="30"/>
      <c r="KGL25" s="30"/>
      <c r="KGM25" s="30"/>
      <c r="KGN25" s="30"/>
      <c r="KGO25" s="30"/>
      <c r="KGP25" s="30"/>
      <c r="KGQ25" s="30"/>
      <c r="KGR25" s="30"/>
      <c r="KGS25" s="30"/>
      <c r="KGT25" s="30"/>
      <c r="KGU25" s="30"/>
      <c r="KGV25" s="30"/>
      <c r="KGW25" s="30"/>
      <c r="KGX25" s="30"/>
      <c r="KGY25" s="30"/>
      <c r="KGZ25" s="30"/>
      <c r="KHA25" s="30"/>
      <c r="KHB25" s="30"/>
      <c r="KHC25" s="30"/>
      <c r="KHD25" s="30"/>
      <c r="KHE25" s="30"/>
      <c r="KHF25" s="30"/>
      <c r="KHG25" s="30"/>
      <c r="KHH25" s="30"/>
      <c r="KHI25" s="30"/>
      <c r="KHJ25" s="30"/>
      <c r="KHK25" s="30"/>
      <c r="KHL25" s="30"/>
      <c r="KHM25" s="30"/>
      <c r="KHN25" s="30"/>
      <c r="KHO25" s="30"/>
      <c r="KHP25" s="30"/>
      <c r="KHQ25" s="30"/>
      <c r="KHR25" s="30"/>
      <c r="KHS25" s="30"/>
      <c r="KHT25" s="30"/>
      <c r="KHU25" s="30"/>
      <c r="KHV25" s="30"/>
      <c r="KHW25" s="30"/>
      <c r="KHX25" s="30"/>
      <c r="KHY25" s="30"/>
      <c r="KHZ25" s="30"/>
      <c r="KIA25" s="30"/>
      <c r="KIB25" s="30"/>
      <c r="KIC25" s="30"/>
      <c r="KID25" s="30"/>
      <c r="KIE25" s="30"/>
      <c r="KIF25" s="30"/>
      <c r="KIG25" s="30"/>
      <c r="KIH25" s="30"/>
      <c r="KII25" s="30"/>
      <c r="KIJ25" s="30"/>
      <c r="KIK25" s="30"/>
      <c r="KIL25" s="30"/>
      <c r="KIM25" s="30"/>
      <c r="KIN25" s="30"/>
      <c r="KIO25" s="30"/>
      <c r="KIP25" s="30"/>
      <c r="KIQ25" s="30"/>
      <c r="KIR25" s="30"/>
      <c r="KIS25" s="30"/>
      <c r="KIT25" s="30"/>
      <c r="KIU25" s="30"/>
      <c r="KIV25" s="30"/>
      <c r="KIW25" s="30"/>
      <c r="KIX25" s="30"/>
      <c r="KIY25" s="30"/>
      <c r="KIZ25" s="30"/>
      <c r="KJA25" s="30"/>
      <c r="KJB25" s="30"/>
      <c r="KJC25" s="30"/>
      <c r="KJD25" s="30"/>
      <c r="KJE25" s="30"/>
      <c r="KJF25" s="30"/>
      <c r="KJG25" s="30"/>
      <c r="KJH25" s="30"/>
      <c r="KJI25" s="30"/>
      <c r="KJJ25" s="30"/>
      <c r="KJK25" s="30"/>
      <c r="KJL25" s="30"/>
      <c r="KJM25" s="30"/>
      <c r="KJN25" s="30"/>
      <c r="KJO25" s="30"/>
      <c r="KJP25" s="30"/>
      <c r="KJQ25" s="30"/>
      <c r="KJR25" s="30"/>
      <c r="KJS25" s="30"/>
      <c r="KJT25" s="30"/>
      <c r="KJU25" s="30"/>
      <c r="KJV25" s="30"/>
      <c r="KJW25" s="30"/>
      <c r="KJX25" s="30"/>
      <c r="KJY25" s="30"/>
      <c r="KJZ25" s="30"/>
      <c r="KKA25" s="30"/>
      <c r="KKB25" s="30"/>
      <c r="KKC25" s="30"/>
      <c r="KKD25" s="30"/>
      <c r="KKE25" s="30"/>
      <c r="KKF25" s="30"/>
      <c r="KKG25" s="30"/>
      <c r="KKH25" s="30"/>
      <c r="KKI25" s="30"/>
      <c r="KKJ25" s="30"/>
      <c r="KKK25" s="30"/>
      <c r="KKL25" s="30"/>
      <c r="KKM25" s="30"/>
      <c r="KKN25" s="30"/>
      <c r="KKO25" s="30"/>
      <c r="KKP25" s="30"/>
      <c r="KKQ25" s="30"/>
      <c r="KKR25" s="30"/>
      <c r="KKS25" s="30"/>
      <c r="KKT25" s="30"/>
      <c r="KKU25" s="30"/>
      <c r="KKV25" s="30"/>
      <c r="KKW25" s="30"/>
      <c r="KKX25" s="30"/>
      <c r="KKY25" s="30"/>
      <c r="KKZ25" s="30"/>
      <c r="KLA25" s="30"/>
      <c r="KLB25" s="30"/>
      <c r="KLC25" s="30"/>
      <c r="KLD25" s="30"/>
      <c r="KLE25" s="30"/>
      <c r="KLF25" s="30"/>
      <c r="KLG25" s="30"/>
      <c r="KLH25" s="30"/>
      <c r="KLI25" s="30"/>
      <c r="KLJ25" s="30"/>
      <c r="KLK25" s="30"/>
      <c r="KLL25" s="30"/>
      <c r="KLM25" s="30"/>
      <c r="KLN25" s="30"/>
      <c r="KLO25" s="30"/>
      <c r="KLP25" s="30"/>
      <c r="KLQ25" s="30"/>
      <c r="KLR25" s="30"/>
      <c r="KLS25" s="30"/>
      <c r="KLT25" s="30"/>
      <c r="KLU25" s="30"/>
      <c r="KLV25" s="30"/>
      <c r="KLW25" s="30"/>
      <c r="KLX25" s="30"/>
      <c r="KLY25" s="30"/>
      <c r="KLZ25" s="30"/>
      <c r="KMA25" s="30"/>
      <c r="KMB25" s="30"/>
      <c r="KMC25" s="30"/>
      <c r="KMD25" s="30"/>
      <c r="KME25" s="30"/>
      <c r="KMF25" s="30"/>
      <c r="KMG25" s="30"/>
      <c r="KMH25" s="30"/>
      <c r="KMI25" s="30"/>
      <c r="KMJ25" s="30"/>
      <c r="KMK25" s="30"/>
      <c r="KML25" s="30"/>
      <c r="KMM25" s="30"/>
      <c r="KMN25" s="30"/>
      <c r="KMO25" s="30"/>
      <c r="KMP25" s="30"/>
      <c r="KMQ25" s="30"/>
      <c r="KMR25" s="30"/>
      <c r="KMS25" s="30"/>
      <c r="KMT25" s="30"/>
      <c r="KMU25" s="30"/>
      <c r="KMV25" s="30"/>
      <c r="KMW25" s="30"/>
      <c r="KMX25" s="30"/>
      <c r="KMY25" s="30"/>
      <c r="KMZ25" s="30"/>
      <c r="KNA25" s="30"/>
      <c r="KNB25" s="30"/>
      <c r="KNC25" s="30"/>
      <c r="KND25" s="30"/>
      <c r="KNE25" s="30"/>
      <c r="KNF25" s="30"/>
      <c r="KNG25" s="30"/>
      <c r="KNH25" s="30"/>
      <c r="KNI25" s="30"/>
      <c r="KNJ25" s="30"/>
      <c r="KNK25" s="30"/>
      <c r="KNL25" s="30"/>
      <c r="KNM25" s="30"/>
      <c r="KNN25" s="30"/>
      <c r="KNO25" s="30"/>
      <c r="KNP25" s="30"/>
      <c r="KNQ25" s="30"/>
      <c r="KNR25" s="30"/>
      <c r="KNS25" s="30"/>
      <c r="KNT25" s="30"/>
      <c r="KNU25" s="30"/>
      <c r="KNV25" s="30"/>
      <c r="KNW25" s="30"/>
      <c r="KNX25" s="30"/>
      <c r="KNY25" s="30"/>
      <c r="KNZ25" s="30"/>
      <c r="KOA25" s="30"/>
      <c r="KOB25" s="30"/>
      <c r="KOC25" s="30"/>
      <c r="KOD25" s="30"/>
      <c r="KOE25" s="30"/>
      <c r="KOF25" s="30"/>
      <c r="KOG25" s="30"/>
      <c r="KOH25" s="30"/>
      <c r="KOI25" s="30"/>
      <c r="KOJ25" s="30"/>
      <c r="KOK25" s="30"/>
      <c r="KOL25" s="30"/>
      <c r="KOM25" s="30"/>
      <c r="KON25" s="30"/>
      <c r="KOO25" s="30"/>
      <c r="KOP25" s="30"/>
      <c r="KOQ25" s="30"/>
      <c r="KOR25" s="30"/>
      <c r="KOS25" s="30"/>
      <c r="KOT25" s="30"/>
      <c r="KOU25" s="30"/>
      <c r="KOV25" s="30"/>
      <c r="KOW25" s="30"/>
      <c r="KOX25" s="30"/>
      <c r="KOY25" s="30"/>
      <c r="KOZ25" s="30"/>
      <c r="KPA25" s="30"/>
      <c r="KPB25" s="30"/>
      <c r="KPC25" s="30"/>
      <c r="KPD25" s="30"/>
      <c r="KPE25" s="30"/>
      <c r="KPF25" s="30"/>
      <c r="KPG25" s="30"/>
      <c r="KPH25" s="30"/>
      <c r="KPI25" s="30"/>
      <c r="KPJ25" s="30"/>
      <c r="KPK25" s="30"/>
      <c r="KPL25" s="30"/>
      <c r="KPM25" s="30"/>
      <c r="KPN25" s="30"/>
      <c r="KPO25" s="30"/>
      <c r="KPP25" s="30"/>
      <c r="KPQ25" s="30"/>
      <c r="KPR25" s="30"/>
      <c r="KPS25" s="30"/>
      <c r="KPT25" s="30"/>
      <c r="KPU25" s="30"/>
      <c r="KPV25" s="30"/>
      <c r="KPW25" s="30"/>
      <c r="KPX25" s="30"/>
      <c r="KPY25" s="30"/>
      <c r="KPZ25" s="30"/>
      <c r="KQA25" s="30"/>
      <c r="KQB25" s="30"/>
      <c r="KQC25" s="30"/>
      <c r="KQD25" s="30"/>
      <c r="KQE25" s="30"/>
      <c r="KQF25" s="30"/>
      <c r="KQG25" s="30"/>
      <c r="KQH25" s="30"/>
      <c r="KQI25" s="30"/>
      <c r="KQJ25" s="30"/>
      <c r="KQK25" s="30"/>
      <c r="KQL25" s="30"/>
      <c r="KQM25" s="30"/>
      <c r="KQN25" s="30"/>
      <c r="KQO25" s="30"/>
      <c r="KQP25" s="30"/>
      <c r="KQQ25" s="30"/>
      <c r="KQR25" s="30"/>
      <c r="KQS25" s="30"/>
      <c r="KQT25" s="30"/>
      <c r="KQU25" s="30"/>
      <c r="KQV25" s="30"/>
      <c r="KQW25" s="30"/>
      <c r="KQX25" s="30"/>
      <c r="KQY25" s="30"/>
      <c r="KQZ25" s="30"/>
      <c r="KRA25" s="30"/>
      <c r="KRB25" s="30"/>
      <c r="KRC25" s="30"/>
      <c r="KRD25" s="30"/>
      <c r="KRE25" s="30"/>
      <c r="KRF25" s="30"/>
      <c r="KRG25" s="30"/>
      <c r="KRH25" s="30"/>
      <c r="KRI25" s="30"/>
      <c r="KRJ25" s="30"/>
      <c r="KRK25" s="30"/>
      <c r="KRL25" s="30"/>
      <c r="KRM25" s="30"/>
      <c r="KRN25" s="30"/>
      <c r="KRO25" s="30"/>
      <c r="KRP25" s="30"/>
      <c r="KRQ25" s="30"/>
      <c r="KRR25" s="30"/>
      <c r="KRS25" s="30"/>
      <c r="KRT25" s="30"/>
      <c r="KRU25" s="30"/>
      <c r="KRV25" s="30"/>
      <c r="KRW25" s="30"/>
      <c r="KRX25" s="30"/>
      <c r="KRY25" s="30"/>
      <c r="KRZ25" s="30"/>
      <c r="KSA25" s="30"/>
      <c r="KSB25" s="30"/>
      <c r="KSC25" s="30"/>
      <c r="KSD25" s="30"/>
      <c r="KSE25" s="30"/>
      <c r="KSF25" s="30"/>
      <c r="KSG25" s="30"/>
      <c r="KSH25" s="30"/>
      <c r="KSI25" s="30"/>
      <c r="KSJ25" s="30"/>
      <c r="KSK25" s="30"/>
      <c r="KSL25" s="30"/>
      <c r="KSM25" s="30"/>
      <c r="KSN25" s="30"/>
      <c r="KSO25" s="30"/>
      <c r="KSP25" s="30"/>
      <c r="KSQ25" s="30"/>
      <c r="KSR25" s="30"/>
      <c r="KSS25" s="30"/>
      <c r="KST25" s="30"/>
      <c r="KSU25" s="30"/>
      <c r="KSV25" s="30"/>
      <c r="KSW25" s="30"/>
      <c r="KSX25" s="30"/>
      <c r="KSY25" s="30"/>
      <c r="KSZ25" s="30"/>
      <c r="KTA25" s="30"/>
      <c r="KTB25" s="30"/>
      <c r="KTC25" s="30"/>
      <c r="KTD25" s="30"/>
      <c r="KTE25" s="30"/>
      <c r="KTF25" s="30"/>
      <c r="KTG25" s="30"/>
      <c r="KTH25" s="30"/>
      <c r="KTI25" s="30"/>
      <c r="KTJ25" s="30"/>
      <c r="KTK25" s="30"/>
      <c r="KTL25" s="30"/>
      <c r="KTM25" s="30"/>
      <c r="KTN25" s="30"/>
      <c r="KTO25" s="30"/>
      <c r="KTP25" s="30"/>
      <c r="KTQ25" s="30"/>
      <c r="KTR25" s="30"/>
      <c r="KTS25" s="30"/>
      <c r="KTT25" s="30"/>
      <c r="KTU25" s="30"/>
      <c r="KTV25" s="30"/>
      <c r="KTW25" s="30"/>
      <c r="KTX25" s="30"/>
      <c r="KTY25" s="30"/>
      <c r="KTZ25" s="30"/>
      <c r="KUA25" s="30"/>
      <c r="KUB25" s="30"/>
      <c r="KUC25" s="30"/>
      <c r="KUD25" s="30"/>
      <c r="KUE25" s="30"/>
      <c r="KUF25" s="30"/>
      <c r="KUG25" s="30"/>
      <c r="KUH25" s="30"/>
      <c r="KUI25" s="30"/>
      <c r="KUJ25" s="30"/>
      <c r="KUK25" s="30"/>
      <c r="KUL25" s="30"/>
      <c r="KUM25" s="30"/>
      <c r="KUN25" s="30"/>
      <c r="KUO25" s="30"/>
      <c r="KUP25" s="30"/>
      <c r="KUQ25" s="30"/>
      <c r="KUR25" s="30"/>
      <c r="KUS25" s="30"/>
      <c r="KUT25" s="30"/>
      <c r="KUU25" s="30"/>
      <c r="KUV25" s="30"/>
      <c r="KUW25" s="30"/>
      <c r="KUX25" s="30"/>
      <c r="KUY25" s="30"/>
      <c r="KUZ25" s="30"/>
      <c r="KVA25" s="30"/>
      <c r="KVB25" s="30"/>
      <c r="KVC25" s="30"/>
      <c r="KVD25" s="30"/>
      <c r="KVE25" s="30"/>
      <c r="KVF25" s="30"/>
      <c r="KVG25" s="30"/>
      <c r="KVH25" s="30"/>
      <c r="KVI25" s="30"/>
      <c r="KVJ25" s="30"/>
      <c r="KVK25" s="30"/>
      <c r="KVL25" s="30"/>
      <c r="KVM25" s="30"/>
      <c r="KVN25" s="30"/>
      <c r="KVO25" s="30"/>
      <c r="KVP25" s="30"/>
      <c r="KVQ25" s="30"/>
      <c r="KVR25" s="30"/>
      <c r="KVS25" s="30"/>
      <c r="KVT25" s="30"/>
      <c r="KVU25" s="30"/>
      <c r="KVV25" s="30"/>
      <c r="KVW25" s="30"/>
      <c r="KVX25" s="30"/>
      <c r="KVY25" s="30"/>
      <c r="KVZ25" s="30"/>
      <c r="KWA25" s="30"/>
      <c r="KWB25" s="30"/>
      <c r="KWC25" s="30"/>
      <c r="KWD25" s="30"/>
      <c r="KWE25" s="30"/>
      <c r="KWF25" s="30"/>
      <c r="KWG25" s="30"/>
      <c r="KWH25" s="30"/>
      <c r="KWI25" s="30"/>
      <c r="KWJ25" s="30"/>
      <c r="KWK25" s="30"/>
      <c r="KWL25" s="30"/>
      <c r="KWM25" s="30"/>
      <c r="KWN25" s="30"/>
      <c r="KWO25" s="30"/>
      <c r="KWP25" s="30"/>
      <c r="KWQ25" s="30"/>
      <c r="KWR25" s="30"/>
      <c r="KWS25" s="30"/>
      <c r="KWT25" s="30"/>
      <c r="KWU25" s="30"/>
      <c r="KWV25" s="30"/>
      <c r="KWW25" s="30"/>
      <c r="KWX25" s="30"/>
      <c r="KWY25" s="30"/>
      <c r="KWZ25" s="30"/>
      <c r="KXA25" s="30"/>
      <c r="KXB25" s="30"/>
      <c r="KXC25" s="30"/>
      <c r="KXD25" s="30"/>
      <c r="KXE25" s="30"/>
      <c r="KXF25" s="30"/>
      <c r="KXG25" s="30"/>
      <c r="KXH25" s="30"/>
      <c r="KXI25" s="30"/>
      <c r="KXJ25" s="30"/>
      <c r="KXK25" s="30"/>
      <c r="KXL25" s="30"/>
      <c r="KXM25" s="30"/>
      <c r="KXN25" s="30"/>
      <c r="KXO25" s="30"/>
      <c r="KXP25" s="30"/>
      <c r="KXQ25" s="30"/>
      <c r="KXR25" s="30"/>
      <c r="KXS25" s="30"/>
      <c r="KXT25" s="30"/>
      <c r="KXU25" s="30"/>
      <c r="KXV25" s="30"/>
      <c r="KXW25" s="30"/>
      <c r="KXX25" s="30"/>
      <c r="KXY25" s="30"/>
      <c r="KXZ25" s="30"/>
      <c r="KYA25" s="30"/>
      <c r="KYB25" s="30"/>
      <c r="KYC25" s="30"/>
      <c r="KYD25" s="30"/>
      <c r="KYE25" s="30"/>
      <c r="KYF25" s="30"/>
      <c r="KYG25" s="30"/>
      <c r="KYH25" s="30"/>
      <c r="KYI25" s="30"/>
      <c r="KYJ25" s="30"/>
      <c r="KYK25" s="30"/>
      <c r="KYL25" s="30"/>
      <c r="KYM25" s="30"/>
      <c r="KYN25" s="30"/>
      <c r="KYO25" s="30"/>
      <c r="KYP25" s="30"/>
      <c r="KYQ25" s="30"/>
      <c r="KYR25" s="30"/>
      <c r="KYS25" s="30"/>
      <c r="KYT25" s="30"/>
      <c r="KYU25" s="30"/>
      <c r="KYV25" s="30"/>
      <c r="KYW25" s="30"/>
      <c r="KYX25" s="30"/>
      <c r="KYY25" s="30"/>
      <c r="KYZ25" s="30"/>
      <c r="KZA25" s="30"/>
      <c r="KZB25" s="30"/>
      <c r="KZC25" s="30"/>
      <c r="KZD25" s="30"/>
      <c r="KZE25" s="30"/>
      <c r="KZF25" s="30"/>
      <c r="KZG25" s="30"/>
      <c r="KZH25" s="30"/>
      <c r="KZI25" s="30"/>
      <c r="KZJ25" s="30"/>
      <c r="KZK25" s="30"/>
      <c r="KZL25" s="30"/>
      <c r="KZM25" s="30"/>
      <c r="KZN25" s="30"/>
      <c r="KZO25" s="30"/>
      <c r="KZP25" s="30"/>
      <c r="KZQ25" s="30"/>
      <c r="KZR25" s="30"/>
      <c r="KZS25" s="30"/>
      <c r="KZT25" s="30"/>
      <c r="KZU25" s="30"/>
      <c r="KZV25" s="30"/>
      <c r="KZW25" s="30"/>
      <c r="KZX25" s="30"/>
      <c r="KZY25" s="30"/>
      <c r="KZZ25" s="30"/>
      <c r="LAA25" s="30"/>
      <c r="LAB25" s="30"/>
      <c r="LAC25" s="30"/>
      <c r="LAD25" s="30"/>
      <c r="LAE25" s="30"/>
      <c r="LAF25" s="30"/>
      <c r="LAG25" s="30"/>
      <c r="LAH25" s="30"/>
      <c r="LAI25" s="30"/>
      <c r="LAJ25" s="30"/>
      <c r="LAK25" s="30"/>
      <c r="LAL25" s="30"/>
      <c r="LAM25" s="30"/>
      <c r="LAN25" s="30"/>
      <c r="LAO25" s="30"/>
      <c r="LAP25" s="30"/>
      <c r="LAQ25" s="30"/>
      <c r="LAR25" s="30"/>
      <c r="LAS25" s="30"/>
      <c r="LAT25" s="30"/>
      <c r="LAU25" s="30"/>
      <c r="LAV25" s="30"/>
      <c r="LAW25" s="30"/>
      <c r="LAX25" s="30"/>
      <c r="LAY25" s="30"/>
      <c r="LAZ25" s="30"/>
      <c r="LBA25" s="30"/>
      <c r="LBB25" s="30"/>
      <c r="LBC25" s="30"/>
      <c r="LBD25" s="30"/>
      <c r="LBE25" s="30"/>
      <c r="LBF25" s="30"/>
      <c r="LBG25" s="30"/>
      <c r="LBH25" s="30"/>
      <c r="LBI25" s="30"/>
      <c r="LBJ25" s="30"/>
      <c r="LBK25" s="30"/>
      <c r="LBL25" s="30"/>
      <c r="LBM25" s="30"/>
      <c r="LBN25" s="30"/>
      <c r="LBO25" s="30"/>
      <c r="LBP25" s="30"/>
      <c r="LBQ25" s="30"/>
      <c r="LBR25" s="30"/>
      <c r="LBS25" s="30"/>
      <c r="LBT25" s="30"/>
      <c r="LBU25" s="30"/>
      <c r="LBV25" s="30"/>
      <c r="LBW25" s="30"/>
      <c r="LBX25" s="30"/>
      <c r="LBY25" s="30"/>
      <c r="LBZ25" s="30"/>
      <c r="LCA25" s="30"/>
      <c r="LCB25" s="30"/>
      <c r="LCC25" s="30"/>
      <c r="LCD25" s="30"/>
      <c r="LCE25" s="30"/>
      <c r="LCF25" s="30"/>
      <c r="LCG25" s="30"/>
      <c r="LCH25" s="30"/>
      <c r="LCI25" s="30"/>
      <c r="LCJ25" s="30"/>
      <c r="LCK25" s="30"/>
      <c r="LCL25" s="30"/>
      <c r="LCM25" s="30"/>
      <c r="LCN25" s="30"/>
      <c r="LCO25" s="30"/>
      <c r="LCP25" s="30"/>
      <c r="LCQ25" s="30"/>
      <c r="LCR25" s="30"/>
      <c r="LCS25" s="30"/>
      <c r="LCT25" s="30"/>
      <c r="LCU25" s="30"/>
      <c r="LCV25" s="30"/>
      <c r="LCW25" s="30"/>
      <c r="LCX25" s="30"/>
      <c r="LCY25" s="30"/>
      <c r="LCZ25" s="30"/>
      <c r="LDA25" s="30"/>
      <c r="LDB25" s="30"/>
      <c r="LDC25" s="30"/>
      <c r="LDD25" s="30"/>
      <c r="LDE25" s="30"/>
      <c r="LDF25" s="30"/>
      <c r="LDG25" s="30"/>
      <c r="LDH25" s="30"/>
      <c r="LDI25" s="30"/>
      <c r="LDJ25" s="30"/>
      <c r="LDK25" s="30"/>
      <c r="LDL25" s="30"/>
      <c r="LDM25" s="30"/>
      <c r="LDN25" s="30"/>
      <c r="LDO25" s="30"/>
      <c r="LDP25" s="30"/>
      <c r="LDQ25" s="30"/>
      <c r="LDR25" s="30"/>
      <c r="LDS25" s="30"/>
      <c r="LDT25" s="30"/>
      <c r="LDU25" s="30"/>
      <c r="LDV25" s="30"/>
      <c r="LDW25" s="30"/>
      <c r="LDX25" s="30"/>
      <c r="LDY25" s="30"/>
      <c r="LDZ25" s="30"/>
      <c r="LEA25" s="30"/>
      <c r="LEB25" s="30"/>
      <c r="LEC25" s="30"/>
      <c r="LED25" s="30"/>
      <c r="LEE25" s="30"/>
      <c r="LEF25" s="30"/>
      <c r="LEG25" s="30"/>
      <c r="LEH25" s="30"/>
      <c r="LEI25" s="30"/>
      <c r="LEJ25" s="30"/>
      <c r="LEK25" s="30"/>
      <c r="LEL25" s="30"/>
      <c r="LEM25" s="30"/>
      <c r="LEN25" s="30"/>
      <c r="LEO25" s="30"/>
      <c r="LEP25" s="30"/>
      <c r="LEQ25" s="30"/>
      <c r="LER25" s="30"/>
      <c r="LES25" s="30"/>
      <c r="LET25" s="30"/>
      <c r="LEU25" s="30"/>
      <c r="LEV25" s="30"/>
      <c r="LEW25" s="30"/>
      <c r="LEX25" s="30"/>
      <c r="LEY25" s="30"/>
      <c r="LEZ25" s="30"/>
      <c r="LFA25" s="30"/>
      <c r="LFB25" s="30"/>
      <c r="LFC25" s="30"/>
      <c r="LFD25" s="30"/>
      <c r="LFE25" s="30"/>
      <c r="LFF25" s="30"/>
      <c r="LFG25" s="30"/>
      <c r="LFH25" s="30"/>
      <c r="LFI25" s="30"/>
      <c r="LFJ25" s="30"/>
      <c r="LFK25" s="30"/>
      <c r="LFL25" s="30"/>
      <c r="LFM25" s="30"/>
      <c r="LFN25" s="30"/>
      <c r="LFO25" s="30"/>
      <c r="LFP25" s="30"/>
      <c r="LFQ25" s="30"/>
      <c r="LFR25" s="30"/>
      <c r="LFS25" s="30"/>
      <c r="LFT25" s="30"/>
      <c r="LFU25" s="30"/>
      <c r="LFV25" s="30"/>
      <c r="LFW25" s="30"/>
      <c r="LFX25" s="30"/>
      <c r="LFY25" s="30"/>
      <c r="LFZ25" s="30"/>
      <c r="LGA25" s="30"/>
      <c r="LGB25" s="30"/>
      <c r="LGC25" s="30"/>
      <c r="LGD25" s="30"/>
      <c r="LGE25" s="30"/>
      <c r="LGF25" s="30"/>
      <c r="LGG25" s="30"/>
      <c r="LGH25" s="30"/>
      <c r="LGI25" s="30"/>
      <c r="LGJ25" s="30"/>
      <c r="LGK25" s="30"/>
      <c r="LGL25" s="30"/>
      <c r="LGM25" s="30"/>
      <c r="LGN25" s="30"/>
      <c r="LGO25" s="30"/>
      <c r="LGP25" s="30"/>
      <c r="LGQ25" s="30"/>
      <c r="LGR25" s="30"/>
      <c r="LGS25" s="30"/>
      <c r="LGT25" s="30"/>
      <c r="LGU25" s="30"/>
      <c r="LGV25" s="30"/>
      <c r="LGW25" s="30"/>
      <c r="LGX25" s="30"/>
      <c r="LGY25" s="30"/>
      <c r="LGZ25" s="30"/>
      <c r="LHA25" s="30"/>
      <c r="LHB25" s="30"/>
      <c r="LHC25" s="30"/>
      <c r="LHD25" s="30"/>
      <c r="LHE25" s="30"/>
      <c r="LHF25" s="30"/>
      <c r="LHG25" s="30"/>
      <c r="LHH25" s="30"/>
      <c r="LHI25" s="30"/>
      <c r="LHJ25" s="30"/>
      <c r="LHK25" s="30"/>
      <c r="LHL25" s="30"/>
      <c r="LHM25" s="30"/>
      <c r="LHN25" s="30"/>
      <c r="LHO25" s="30"/>
      <c r="LHP25" s="30"/>
      <c r="LHQ25" s="30"/>
      <c r="LHR25" s="30"/>
      <c r="LHS25" s="30"/>
      <c r="LHT25" s="30"/>
      <c r="LHU25" s="30"/>
      <c r="LHV25" s="30"/>
      <c r="LHW25" s="30"/>
      <c r="LHX25" s="30"/>
      <c r="LHY25" s="30"/>
      <c r="LHZ25" s="30"/>
      <c r="LIA25" s="30"/>
      <c r="LIB25" s="30"/>
      <c r="LIC25" s="30"/>
      <c r="LID25" s="30"/>
      <c r="LIE25" s="30"/>
      <c r="LIF25" s="30"/>
      <c r="LIG25" s="30"/>
      <c r="LIH25" s="30"/>
      <c r="LII25" s="30"/>
      <c r="LIJ25" s="30"/>
      <c r="LIK25" s="30"/>
      <c r="LIL25" s="30"/>
      <c r="LIM25" s="30"/>
      <c r="LIN25" s="30"/>
      <c r="LIO25" s="30"/>
      <c r="LIP25" s="30"/>
      <c r="LIQ25" s="30"/>
      <c r="LIR25" s="30"/>
      <c r="LIS25" s="30"/>
      <c r="LIT25" s="30"/>
      <c r="LIU25" s="30"/>
      <c r="LIV25" s="30"/>
      <c r="LIW25" s="30"/>
      <c r="LIX25" s="30"/>
      <c r="LIY25" s="30"/>
      <c r="LIZ25" s="30"/>
      <c r="LJA25" s="30"/>
      <c r="LJB25" s="30"/>
      <c r="LJC25" s="30"/>
      <c r="LJD25" s="30"/>
      <c r="LJE25" s="30"/>
      <c r="LJF25" s="30"/>
      <c r="LJG25" s="30"/>
      <c r="LJH25" s="30"/>
      <c r="LJI25" s="30"/>
      <c r="LJJ25" s="30"/>
      <c r="LJK25" s="30"/>
      <c r="LJL25" s="30"/>
      <c r="LJM25" s="30"/>
      <c r="LJN25" s="30"/>
      <c r="LJO25" s="30"/>
      <c r="LJP25" s="30"/>
      <c r="LJQ25" s="30"/>
      <c r="LJR25" s="30"/>
      <c r="LJS25" s="30"/>
      <c r="LJT25" s="30"/>
      <c r="LJU25" s="30"/>
      <c r="LJV25" s="30"/>
      <c r="LJW25" s="30"/>
      <c r="LJX25" s="30"/>
      <c r="LJY25" s="30"/>
      <c r="LJZ25" s="30"/>
      <c r="LKA25" s="30"/>
      <c r="LKB25" s="30"/>
      <c r="LKC25" s="30"/>
      <c r="LKD25" s="30"/>
      <c r="LKE25" s="30"/>
      <c r="LKF25" s="30"/>
      <c r="LKG25" s="30"/>
      <c r="LKH25" s="30"/>
      <c r="LKI25" s="30"/>
      <c r="LKJ25" s="30"/>
      <c r="LKK25" s="30"/>
      <c r="LKL25" s="30"/>
      <c r="LKM25" s="30"/>
      <c r="LKN25" s="30"/>
      <c r="LKO25" s="30"/>
      <c r="LKP25" s="30"/>
      <c r="LKQ25" s="30"/>
      <c r="LKR25" s="30"/>
      <c r="LKS25" s="30"/>
      <c r="LKT25" s="30"/>
      <c r="LKU25" s="30"/>
      <c r="LKV25" s="30"/>
      <c r="LKW25" s="30"/>
      <c r="LKX25" s="30"/>
      <c r="LKY25" s="30"/>
      <c r="LKZ25" s="30"/>
      <c r="LLA25" s="30"/>
      <c r="LLB25" s="30"/>
      <c r="LLC25" s="30"/>
      <c r="LLD25" s="30"/>
      <c r="LLE25" s="30"/>
      <c r="LLF25" s="30"/>
      <c r="LLG25" s="30"/>
      <c r="LLH25" s="30"/>
      <c r="LLI25" s="30"/>
      <c r="LLJ25" s="30"/>
      <c r="LLK25" s="30"/>
      <c r="LLL25" s="30"/>
      <c r="LLM25" s="30"/>
      <c r="LLN25" s="30"/>
      <c r="LLO25" s="30"/>
      <c r="LLP25" s="30"/>
      <c r="LLQ25" s="30"/>
      <c r="LLR25" s="30"/>
      <c r="LLS25" s="30"/>
      <c r="LLT25" s="30"/>
      <c r="LLU25" s="30"/>
      <c r="LLV25" s="30"/>
      <c r="LLW25" s="30"/>
      <c r="LLX25" s="30"/>
      <c r="LLY25" s="30"/>
      <c r="LLZ25" s="30"/>
      <c r="LMA25" s="30"/>
      <c r="LMB25" s="30"/>
      <c r="LMC25" s="30"/>
      <c r="LMD25" s="30"/>
      <c r="LME25" s="30"/>
      <c r="LMF25" s="30"/>
      <c r="LMG25" s="30"/>
      <c r="LMH25" s="30"/>
      <c r="LMI25" s="30"/>
      <c r="LMJ25" s="30"/>
      <c r="LMK25" s="30"/>
      <c r="LML25" s="30"/>
      <c r="LMM25" s="30"/>
      <c r="LMN25" s="30"/>
      <c r="LMO25" s="30"/>
      <c r="LMP25" s="30"/>
      <c r="LMQ25" s="30"/>
      <c r="LMR25" s="30"/>
      <c r="LMS25" s="30"/>
      <c r="LMT25" s="30"/>
      <c r="LMU25" s="30"/>
      <c r="LMV25" s="30"/>
      <c r="LMW25" s="30"/>
      <c r="LMX25" s="30"/>
      <c r="LMY25" s="30"/>
      <c r="LMZ25" s="30"/>
      <c r="LNA25" s="30"/>
      <c r="LNB25" s="30"/>
      <c r="LNC25" s="30"/>
      <c r="LND25" s="30"/>
      <c r="LNE25" s="30"/>
      <c r="LNF25" s="30"/>
      <c r="LNG25" s="30"/>
      <c r="LNH25" s="30"/>
      <c r="LNI25" s="30"/>
      <c r="LNJ25" s="30"/>
      <c r="LNK25" s="30"/>
      <c r="LNL25" s="30"/>
      <c r="LNM25" s="30"/>
      <c r="LNN25" s="30"/>
      <c r="LNO25" s="30"/>
      <c r="LNP25" s="30"/>
      <c r="LNQ25" s="30"/>
      <c r="LNR25" s="30"/>
      <c r="LNS25" s="30"/>
      <c r="LNT25" s="30"/>
      <c r="LNU25" s="30"/>
      <c r="LNV25" s="30"/>
      <c r="LNW25" s="30"/>
      <c r="LNX25" s="30"/>
      <c r="LNY25" s="30"/>
      <c r="LNZ25" s="30"/>
      <c r="LOA25" s="30"/>
      <c r="LOB25" s="30"/>
      <c r="LOC25" s="30"/>
      <c r="LOD25" s="30"/>
      <c r="LOE25" s="30"/>
      <c r="LOF25" s="30"/>
      <c r="LOG25" s="30"/>
      <c r="LOH25" s="30"/>
      <c r="LOI25" s="30"/>
      <c r="LOJ25" s="30"/>
      <c r="LOK25" s="30"/>
      <c r="LOL25" s="30"/>
      <c r="LOM25" s="30"/>
      <c r="LON25" s="30"/>
      <c r="LOO25" s="30"/>
      <c r="LOP25" s="30"/>
      <c r="LOQ25" s="30"/>
      <c r="LOR25" s="30"/>
      <c r="LOS25" s="30"/>
      <c r="LOT25" s="30"/>
      <c r="LOU25" s="30"/>
      <c r="LOV25" s="30"/>
      <c r="LOW25" s="30"/>
      <c r="LOX25" s="30"/>
      <c r="LOY25" s="30"/>
      <c r="LOZ25" s="30"/>
      <c r="LPA25" s="30"/>
      <c r="LPB25" s="30"/>
      <c r="LPC25" s="30"/>
      <c r="LPD25" s="30"/>
      <c r="LPE25" s="30"/>
      <c r="LPF25" s="30"/>
      <c r="LPG25" s="30"/>
      <c r="LPH25" s="30"/>
      <c r="LPI25" s="30"/>
      <c r="LPJ25" s="30"/>
      <c r="LPK25" s="30"/>
      <c r="LPL25" s="30"/>
      <c r="LPM25" s="30"/>
      <c r="LPN25" s="30"/>
      <c r="LPO25" s="30"/>
      <c r="LPP25" s="30"/>
      <c r="LPQ25" s="30"/>
      <c r="LPR25" s="30"/>
      <c r="LPS25" s="30"/>
      <c r="LPT25" s="30"/>
      <c r="LPU25" s="30"/>
      <c r="LPV25" s="30"/>
      <c r="LPW25" s="30"/>
      <c r="LPX25" s="30"/>
      <c r="LPY25" s="30"/>
      <c r="LPZ25" s="30"/>
      <c r="LQA25" s="30"/>
      <c r="LQB25" s="30"/>
      <c r="LQC25" s="30"/>
      <c r="LQD25" s="30"/>
      <c r="LQE25" s="30"/>
      <c r="LQF25" s="30"/>
      <c r="LQG25" s="30"/>
      <c r="LQH25" s="30"/>
      <c r="LQI25" s="30"/>
      <c r="LQJ25" s="30"/>
      <c r="LQK25" s="30"/>
      <c r="LQL25" s="30"/>
      <c r="LQM25" s="30"/>
      <c r="LQN25" s="30"/>
      <c r="LQO25" s="30"/>
      <c r="LQP25" s="30"/>
      <c r="LQQ25" s="30"/>
      <c r="LQR25" s="30"/>
      <c r="LQS25" s="30"/>
      <c r="LQT25" s="30"/>
      <c r="LQU25" s="30"/>
      <c r="LQV25" s="30"/>
      <c r="LQW25" s="30"/>
      <c r="LQX25" s="30"/>
      <c r="LQY25" s="30"/>
      <c r="LQZ25" s="30"/>
      <c r="LRA25" s="30"/>
      <c r="LRB25" s="30"/>
      <c r="LRC25" s="30"/>
      <c r="LRD25" s="30"/>
      <c r="LRE25" s="30"/>
      <c r="LRF25" s="30"/>
      <c r="LRG25" s="30"/>
      <c r="LRH25" s="30"/>
      <c r="LRI25" s="30"/>
      <c r="LRJ25" s="30"/>
      <c r="LRK25" s="30"/>
      <c r="LRL25" s="30"/>
      <c r="LRM25" s="30"/>
      <c r="LRN25" s="30"/>
      <c r="LRO25" s="30"/>
      <c r="LRP25" s="30"/>
      <c r="LRQ25" s="30"/>
      <c r="LRR25" s="30"/>
      <c r="LRS25" s="30"/>
      <c r="LRT25" s="30"/>
      <c r="LRU25" s="30"/>
      <c r="LRV25" s="30"/>
      <c r="LRW25" s="30"/>
      <c r="LRX25" s="30"/>
      <c r="LRY25" s="30"/>
      <c r="LRZ25" s="30"/>
      <c r="LSA25" s="30"/>
      <c r="LSB25" s="30"/>
      <c r="LSC25" s="30"/>
      <c r="LSD25" s="30"/>
      <c r="LSE25" s="30"/>
      <c r="LSF25" s="30"/>
      <c r="LSG25" s="30"/>
      <c r="LSH25" s="30"/>
      <c r="LSI25" s="30"/>
      <c r="LSJ25" s="30"/>
      <c r="LSK25" s="30"/>
      <c r="LSL25" s="30"/>
      <c r="LSM25" s="30"/>
      <c r="LSN25" s="30"/>
      <c r="LSO25" s="30"/>
      <c r="LSP25" s="30"/>
      <c r="LSQ25" s="30"/>
      <c r="LSR25" s="30"/>
      <c r="LSS25" s="30"/>
      <c r="LST25" s="30"/>
      <c r="LSU25" s="30"/>
      <c r="LSV25" s="30"/>
      <c r="LSW25" s="30"/>
      <c r="LSX25" s="30"/>
      <c r="LSY25" s="30"/>
      <c r="LSZ25" s="30"/>
      <c r="LTA25" s="30"/>
      <c r="LTB25" s="30"/>
      <c r="LTC25" s="30"/>
      <c r="LTD25" s="30"/>
      <c r="LTE25" s="30"/>
      <c r="LTF25" s="30"/>
      <c r="LTG25" s="30"/>
      <c r="LTH25" s="30"/>
      <c r="LTI25" s="30"/>
      <c r="LTJ25" s="30"/>
      <c r="LTK25" s="30"/>
      <c r="LTL25" s="30"/>
      <c r="LTM25" s="30"/>
      <c r="LTN25" s="30"/>
      <c r="LTO25" s="30"/>
      <c r="LTP25" s="30"/>
      <c r="LTQ25" s="30"/>
      <c r="LTR25" s="30"/>
      <c r="LTS25" s="30"/>
      <c r="LTT25" s="30"/>
      <c r="LTU25" s="30"/>
      <c r="LTV25" s="30"/>
      <c r="LTW25" s="30"/>
      <c r="LTX25" s="30"/>
      <c r="LTY25" s="30"/>
      <c r="LTZ25" s="30"/>
      <c r="LUA25" s="30"/>
      <c r="LUB25" s="30"/>
      <c r="LUC25" s="30"/>
      <c r="LUD25" s="30"/>
      <c r="LUE25" s="30"/>
      <c r="LUF25" s="30"/>
      <c r="LUG25" s="30"/>
      <c r="LUH25" s="30"/>
      <c r="LUI25" s="30"/>
      <c r="LUJ25" s="30"/>
      <c r="LUK25" s="30"/>
      <c r="LUL25" s="30"/>
      <c r="LUM25" s="30"/>
      <c r="LUN25" s="30"/>
      <c r="LUO25" s="30"/>
      <c r="LUP25" s="30"/>
      <c r="LUQ25" s="30"/>
      <c r="LUR25" s="30"/>
      <c r="LUS25" s="30"/>
      <c r="LUT25" s="30"/>
      <c r="LUU25" s="30"/>
      <c r="LUV25" s="30"/>
      <c r="LUW25" s="30"/>
      <c r="LUX25" s="30"/>
      <c r="LUY25" s="30"/>
      <c r="LUZ25" s="30"/>
      <c r="LVA25" s="30"/>
      <c r="LVB25" s="30"/>
      <c r="LVC25" s="30"/>
      <c r="LVD25" s="30"/>
      <c r="LVE25" s="30"/>
      <c r="LVF25" s="30"/>
      <c r="LVG25" s="30"/>
      <c r="LVH25" s="30"/>
      <c r="LVI25" s="30"/>
      <c r="LVJ25" s="30"/>
      <c r="LVK25" s="30"/>
      <c r="LVL25" s="30"/>
      <c r="LVM25" s="30"/>
      <c r="LVN25" s="30"/>
      <c r="LVO25" s="30"/>
      <c r="LVP25" s="30"/>
      <c r="LVQ25" s="30"/>
      <c r="LVR25" s="30"/>
      <c r="LVS25" s="30"/>
      <c r="LVT25" s="30"/>
      <c r="LVU25" s="30"/>
      <c r="LVV25" s="30"/>
      <c r="LVW25" s="30"/>
      <c r="LVX25" s="30"/>
      <c r="LVY25" s="30"/>
      <c r="LVZ25" s="30"/>
      <c r="LWA25" s="30"/>
      <c r="LWB25" s="30"/>
      <c r="LWC25" s="30"/>
      <c r="LWD25" s="30"/>
      <c r="LWE25" s="30"/>
      <c r="LWF25" s="30"/>
      <c r="LWG25" s="30"/>
      <c r="LWH25" s="30"/>
      <c r="LWI25" s="30"/>
      <c r="LWJ25" s="30"/>
      <c r="LWK25" s="30"/>
      <c r="LWL25" s="30"/>
      <c r="LWM25" s="30"/>
      <c r="LWN25" s="30"/>
      <c r="LWO25" s="30"/>
      <c r="LWP25" s="30"/>
      <c r="LWQ25" s="30"/>
      <c r="LWR25" s="30"/>
      <c r="LWS25" s="30"/>
      <c r="LWT25" s="30"/>
      <c r="LWU25" s="30"/>
      <c r="LWV25" s="30"/>
      <c r="LWW25" s="30"/>
      <c r="LWX25" s="30"/>
      <c r="LWY25" s="30"/>
      <c r="LWZ25" s="30"/>
      <c r="LXA25" s="30"/>
      <c r="LXB25" s="30"/>
      <c r="LXC25" s="30"/>
      <c r="LXD25" s="30"/>
      <c r="LXE25" s="30"/>
      <c r="LXF25" s="30"/>
      <c r="LXG25" s="30"/>
      <c r="LXH25" s="30"/>
      <c r="LXI25" s="30"/>
      <c r="LXJ25" s="30"/>
      <c r="LXK25" s="30"/>
      <c r="LXL25" s="30"/>
      <c r="LXM25" s="30"/>
      <c r="LXN25" s="30"/>
      <c r="LXO25" s="30"/>
      <c r="LXP25" s="30"/>
      <c r="LXQ25" s="30"/>
      <c r="LXR25" s="30"/>
      <c r="LXS25" s="30"/>
      <c r="LXT25" s="30"/>
      <c r="LXU25" s="30"/>
      <c r="LXV25" s="30"/>
      <c r="LXW25" s="30"/>
      <c r="LXX25" s="30"/>
      <c r="LXY25" s="30"/>
      <c r="LXZ25" s="30"/>
      <c r="LYA25" s="30"/>
      <c r="LYB25" s="30"/>
      <c r="LYC25" s="30"/>
      <c r="LYD25" s="30"/>
      <c r="LYE25" s="30"/>
      <c r="LYF25" s="30"/>
      <c r="LYG25" s="30"/>
      <c r="LYH25" s="30"/>
      <c r="LYI25" s="30"/>
      <c r="LYJ25" s="30"/>
      <c r="LYK25" s="30"/>
      <c r="LYL25" s="30"/>
      <c r="LYM25" s="30"/>
      <c r="LYN25" s="30"/>
      <c r="LYO25" s="30"/>
      <c r="LYP25" s="30"/>
      <c r="LYQ25" s="30"/>
      <c r="LYR25" s="30"/>
      <c r="LYS25" s="30"/>
      <c r="LYT25" s="30"/>
      <c r="LYU25" s="30"/>
      <c r="LYV25" s="30"/>
      <c r="LYW25" s="30"/>
      <c r="LYX25" s="30"/>
      <c r="LYY25" s="30"/>
      <c r="LYZ25" s="30"/>
      <c r="LZA25" s="30"/>
      <c r="LZB25" s="30"/>
      <c r="LZC25" s="30"/>
      <c r="LZD25" s="30"/>
      <c r="LZE25" s="30"/>
      <c r="LZF25" s="30"/>
      <c r="LZG25" s="30"/>
      <c r="LZH25" s="30"/>
      <c r="LZI25" s="30"/>
      <c r="LZJ25" s="30"/>
      <c r="LZK25" s="30"/>
      <c r="LZL25" s="30"/>
      <c r="LZM25" s="30"/>
      <c r="LZN25" s="30"/>
      <c r="LZO25" s="30"/>
      <c r="LZP25" s="30"/>
      <c r="LZQ25" s="30"/>
      <c r="LZR25" s="30"/>
      <c r="LZS25" s="30"/>
      <c r="LZT25" s="30"/>
      <c r="LZU25" s="30"/>
      <c r="LZV25" s="30"/>
      <c r="LZW25" s="30"/>
      <c r="LZX25" s="30"/>
      <c r="LZY25" s="30"/>
      <c r="LZZ25" s="30"/>
      <c r="MAA25" s="30"/>
      <c r="MAB25" s="30"/>
      <c r="MAC25" s="30"/>
      <c r="MAD25" s="30"/>
      <c r="MAE25" s="30"/>
      <c r="MAF25" s="30"/>
      <c r="MAG25" s="30"/>
      <c r="MAH25" s="30"/>
      <c r="MAI25" s="30"/>
      <c r="MAJ25" s="30"/>
      <c r="MAK25" s="30"/>
      <c r="MAL25" s="30"/>
      <c r="MAM25" s="30"/>
      <c r="MAN25" s="30"/>
      <c r="MAO25" s="30"/>
      <c r="MAP25" s="30"/>
      <c r="MAQ25" s="30"/>
      <c r="MAR25" s="30"/>
      <c r="MAS25" s="30"/>
      <c r="MAT25" s="30"/>
      <c r="MAU25" s="30"/>
      <c r="MAV25" s="30"/>
      <c r="MAW25" s="30"/>
      <c r="MAX25" s="30"/>
      <c r="MAY25" s="30"/>
      <c r="MAZ25" s="30"/>
      <c r="MBA25" s="30"/>
      <c r="MBB25" s="30"/>
      <c r="MBC25" s="30"/>
      <c r="MBD25" s="30"/>
      <c r="MBE25" s="30"/>
      <c r="MBF25" s="30"/>
      <c r="MBG25" s="30"/>
      <c r="MBH25" s="30"/>
      <c r="MBI25" s="30"/>
      <c r="MBJ25" s="30"/>
      <c r="MBK25" s="30"/>
      <c r="MBL25" s="30"/>
      <c r="MBM25" s="30"/>
      <c r="MBN25" s="30"/>
      <c r="MBO25" s="30"/>
      <c r="MBP25" s="30"/>
      <c r="MBQ25" s="30"/>
      <c r="MBR25" s="30"/>
      <c r="MBS25" s="30"/>
      <c r="MBT25" s="30"/>
      <c r="MBU25" s="30"/>
      <c r="MBV25" s="30"/>
      <c r="MBW25" s="30"/>
      <c r="MBX25" s="30"/>
      <c r="MBY25" s="30"/>
      <c r="MBZ25" s="30"/>
      <c r="MCA25" s="30"/>
      <c r="MCB25" s="30"/>
      <c r="MCC25" s="30"/>
      <c r="MCD25" s="30"/>
      <c r="MCE25" s="30"/>
      <c r="MCF25" s="30"/>
      <c r="MCG25" s="30"/>
      <c r="MCH25" s="30"/>
      <c r="MCI25" s="30"/>
      <c r="MCJ25" s="30"/>
      <c r="MCK25" s="30"/>
      <c r="MCL25" s="30"/>
      <c r="MCM25" s="30"/>
      <c r="MCN25" s="30"/>
      <c r="MCO25" s="30"/>
      <c r="MCP25" s="30"/>
      <c r="MCQ25" s="30"/>
      <c r="MCR25" s="30"/>
      <c r="MCS25" s="30"/>
      <c r="MCT25" s="30"/>
      <c r="MCU25" s="30"/>
      <c r="MCV25" s="30"/>
      <c r="MCW25" s="30"/>
      <c r="MCX25" s="30"/>
      <c r="MCY25" s="30"/>
      <c r="MCZ25" s="30"/>
      <c r="MDA25" s="30"/>
      <c r="MDB25" s="30"/>
      <c r="MDC25" s="30"/>
      <c r="MDD25" s="30"/>
      <c r="MDE25" s="30"/>
      <c r="MDF25" s="30"/>
      <c r="MDG25" s="30"/>
      <c r="MDH25" s="30"/>
      <c r="MDI25" s="30"/>
      <c r="MDJ25" s="30"/>
      <c r="MDK25" s="30"/>
      <c r="MDL25" s="30"/>
      <c r="MDM25" s="30"/>
      <c r="MDN25" s="30"/>
      <c r="MDO25" s="30"/>
      <c r="MDP25" s="30"/>
      <c r="MDQ25" s="30"/>
      <c r="MDR25" s="30"/>
      <c r="MDS25" s="30"/>
      <c r="MDT25" s="30"/>
      <c r="MDU25" s="30"/>
      <c r="MDV25" s="30"/>
      <c r="MDW25" s="30"/>
      <c r="MDX25" s="30"/>
      <c r="MDY25" s="30"/>
      <c r="MDZ25" s="30"/>
      <c r="MEA25" s="30"/>
      <c r="MEB25" s="30"/>
      <c r="MEC25" s="30"/>
      <c r="MED25" s="30"/>
      <c r="MEE25" s="30"/>
      <c r="MEF25" s="30"/>
      <c r="MEG25" s="30"/>
      <c r="MEH25" s="30"/>
      <c r="MEI25" s="30"/>
      <c r="MEJ25" s="30"/>
      <c r="MEK25" s="30"/>
      <c r="MEL25" s="30"/>
      <c r="MEM25" s="30"/>
      <c r="MEN25" s="30"/>
      <c r="MEO25" s="30"/>
      <c r="MEP25" s="30"/>
      <c r="MEQ25" s="30"/>
      <c r="MER25" s="30"/>
      <c r="MES25" s="30"/>
      <c r="MET25" s="30"/>
      <c r="MEU25" s="30"/>
      <c r="MEV25" s="30"/>
      <c r="MEW25" s="30"/>
      <c r="MEX25" s="30"/>
      <c r="MEY25" s="30"/>
      <c r="MEZ25" s="30"/>
      <c r="MFA25" s="30"/>
      <c r="MFB25" s="30"/>
      <c r="MFC25" s="30"/>
      <c r="MFD25" s="30"/>
      <c r="MFE25" s="30"/>
      <c r="MFF25" s="30"/>
      <c r="MFG25" s="30"/>
      <c r="MFH25" s="30"/>
      <c r="MFI25" s="30"/>
      <c r="MFJ25" s="30"/>
      <c r="MFK25" s="30"/>
      <c r="MFL25" s="30"/>
      <c r="MFM25" s="30"/>
      <c r="MFN25" s="30"/>
      <c r="MFO25" s="30"/>
      <c r="MFP25" s="30"/>
      <c r="MFQ25" s="30"/>
      <c r="MFR25" s="30"/>
      <c r="MFS25" s="30"/>
      <c r="MFT25" s="30"/>
      <c r="MFU25" s="30"/>
      <c r="MFV25" s="30"/>
      <c r="MFW25" s="30"/>
      <c r="MFX25" s="30"/>
      <c r="MFY25" s="30"/>
      <c r="MFZ25" s="30"/>
      <c r="MGA25" s="30"/>
      <c r="MGB25" s="30"/>
      <c r="MGC25" s="30"/>
      <c r="MGD25" s="30"/>
      <c r="MGE25" s="30"/>
      <c r="MGF25" s="30"/>
      <c r="MGG25" s="30"/>
      <c r="MGH25" s="30"/>
      <c r="MGI25" s="30"/>
      <c r="MGJ25" s="30"/>
      <c r="MGK25" s="30"/>
      <c r="MGL25" s="30"/>
      <c r="MGM25" s="30"/>
      <c r="MGN25" s="30"/>
      <c r="MGO25" s="30"/>
      <c r="MGP25" s="30"/>
      <c r="MGQ25" s="30"/>
      <c r="MGR25" s="30"/>
      <c r="MGS25" s="30"/>
      <c r="MGT25" s="30"/>
      <c r="MGU25" s="30"/>
      <c r="MGV25" s="30"/>
      <c r="MGW25" s="30"/>
      <c r="MGX25" s="30"/>
      <c r="MGY25" s="30"/>
      <c r="MGZ25" s="30"/>
      <c r="MHA25" s="30"/>
      <c r="MHB25" s="30"/>
      <c r="MHC25" s="30"/>
      <c r="MHD25" s="30"/>
      <c r="MHE25" s="30"/>
      <c r="MHF25" s="30"/>
      <c r="MHG25" s="30"/>
      <c r="MHH25" s="30"/>
      <c r="MHI25" s="30"/>
      <c r="MHJ25" s="30"/>
      <c r="MHK25" s="30"/>
      <c r="MHL25" s="30"/>
      <c r="MHM25" s="30"/>
      <c r="MHN25" s="30"/>
      <c r="MHO25" s="30"/>
      <c r="MHP25" s="30"/>
      <c r="MHQ25" s="30"/>
      <c r="MHR25" s="30"/>
      <c r="MHS25" s="30"/>
      <c r="MHT25" s="30"/>
      <c r="MHU25" s="30"/>
      <c r="MHV25" s="30"/>
      <c r="MHW25" s="30"/>
      <c r="MHX25" s="30"/>
      <c r="MHY25" s="30"/>
      <c r="MHZ25" s="30"/>
      <c r="MIA25" s="30"/>
      <c r="MIB25" s="30"/>
      <c r="MIC25" s="30"/>
      <c r="MID25" s="30"/>
      <c r="MIE25" s="30"/>
      <c r="MIF25" s="30"/>
      <c r="MIG25" s="30"/>
      <c r="MIH25" s="30"/>
      <c r="MII25" s="30"/>
      <c r="MIJ25" s="30"/>
      <c r="MIK25" s="30"/>
      <c r="MIL25" s="30"/>
      <c r="MIM25" s="30"/>
      <c r="MIN25" s="30"/>
      <c r="MIO25" s="30"/>
      <c r="MIP25" s="30"/>
      <c r="MIQ25" s="30"/>
      <c r="MIR25" s="30"/>
      <c r="MIS25" s="30"/>
      <c r="MIT25" s="30"/>
      <c r="MIU25" s="30"/>
      <c r="MIV25" s="30"/>
      <c r="MIW25" s="30"/>
      <c r="MIX25" s="30"/>
      <c r="MIY25" s="30"/>
      <c r="MIZ25" s="30"/>
      <c r="MJA25" s="30"/>
      <c r="MJB25" s="30"/>
      <c r="MJC25" s="30"/>
      <c r="MJD25" s="30"/>
      <c r="MJE25" s="30"/>
      <c r="MJF25" s="30"/>
      <c r="MJG25" s="30"/>
      <c r="MJH25" s="30"/>
      <c r="MJI25" s="30"/>
      <c r="MJJ25" s="30"/>
      <c r="MJK25" s="30"/>
      <c r="MJL25" s="30"/>
      <c r="MJM25" s="30"/>
      <c r="MJN25" s="30"/>
      <c r="MJO25" s="30"/>
      <c r="MJP25" s="30"/>
      <c r="MJQ25" s="30"/>
      <c r="MJR25" s="30"/>
      <c r="MJS25" s="30"/>
      <c r="MJT25" s="30"/>
      <c r="MJU25" s="30"/>
      <c r="MJV25" s="30"/>
      <c r="MJW25" s="30"/>
      <c r="MJX25" s="30"/>
      <c r="MJY25" s="30"/>
      <c r="MJZ25" s="30"/>
      <c r="MKA25" s="30"/>
      <c r="MKB25" s="30"/>
      <c r="MKC25" s="30"/>
      <c r="MKD25" s="30"/>
      <c r="MKE25" s="30"/>
      <c r="MKF25" s="30"/>
      <c r="MKG25" s="30"/>
      <c r="MKH25" s="30"/>
      <c r="MKI25" s="30"/>
      <c r="MKJ25" s="30"/>
      <c r="MKK25" s="30"/>
      <c r="MKL25" s="30"/>
      <c r="MKM25" s="30"/>
      <c r="MKN25" s="30"/>
      <c r="MKO25" s="30"/>
      <c r="MKP25" s="30"/>
      <c r="MKQ25" s="30"/>
      <c r="MKR25" s="30"/>
      <c r="MKS25" s="30"/>
      <c r="MKT25" s="30"/>
      <c r="MKU25" s="30"/>
      <c r="MKV25" s="30"/>
      <c r="MKW25" s="30"/>
      <c r="MKX25" s="30"/>
      <c r="MKY25" s="30"/>
      <c r="MKZ25" s="30"/>
      <c r="MLA25" s="30"/>
      <c r="MLB25" s="30"/>
      <c r="MLC25" s="30"/>
      <c r="MLD25" s="30"/>
      <c r="MLE25" s="30"/>
      <c r="MLF25" s="30"/>
      <c r="MLG25" s="30"/>
      <c r="MLH25" s="30"/>
      <c r="MLI25" s="30"/>
      <c r="MLJ25" s="30"/>
      <c r="MLK25" s="30"/>
      <c r="MLL25" s="30"/>
      <c r="MLM25" s="30"/>
      <c r="MLN25" s="30"/>
      <c r="MLO25" s="30"/>
      <c r="MLP25" s="30"/>
      <c r="MLQ25" s="30"/>
      <c r="MLR25" s="30"/>
      <c r="MLS25" s="30"/>
      <c r="MLT25" s="30"/>
      <c r="MLU25" s="30"/>
      <c r="MLV25" s="30"/>
      <c r="MLW25" s="30"/>
      <c r="MLX25" s="30"/>
      <c r="MLY25" s="30"/>
      <c r="MLZ25" s="30"/>
      <c r="MMA25" s="30"/>
      <c r="MMB25" s="30"/>
      <c r="MMC25" s="30"/>
      <c r="MMD25" s="30"/>
      <c r="MME25" s="30"/>
      <c r="MMF25" s="30"/>
      <c r="MMG25" s="30"/>
      <c r="MMH25" s="30"/>
      <c r="MMI25" s="30"/>
      <c r="MMJ25" s="30"/>
      <c r="MMK25" s="30"/>
      <c r="MML25" s="30"/>
      <c r="MMM25" s="30"/>
      <c r="MMN25" s="30"/>
      <c r="MMO25" s="30"/>
      <c r="MMP25" s="30"/>
      <c r="MMQ25" s="30"/>
      <c r="MMR25" s="30"/>
      <c r="MMS25" s="30"/>
      <c r="MMT25" s="30"/>
      <c r="MMU25" s="30"/>
      <c r="MMV25" s="30"/>
      <c r="MMW25" s="30"/>
      <c r="MMX25" s="30"/>
      <c r="MMY25" s="30"/>
      <c r="MMZ25" s="30"/>
      <c r="MNA25" s="30"/>
      <c r="MNB25" s="30"/>
      <c r="MNC25" s="30"/>
      <c r="MND25" s="30"/>
      <c r="MNE25" s="30"/>
      <c r="MNF25" s="30"/>
      <c r="MNG25" s="30"/>
      <c r="MNH25" s="30"/>
      <c r="MNI25" s="30"/>
      <c r="MNJ25" s="30"/>
      <c r="MNK25" s="30"/>
      <c r="MNL25" s="30"/>
      <c r="MNM25" s="30"/>
      <c r="MNN25" s="30"/>
      <c r="MNO25" s="30"/>
      <c r="MNP25" s="30"/>
      <c r="MNQ25" s="30"/>
      <c r="MNR25" s="30"/>
      <c r="MNS25" s="30"/>
      <c r="MNT25" s="30"/>
      <c r="MNU25" s="30"/>
      <c r="MNV25" s="30"/>
      <c r="MNW25" s="30"/>
      <c r="MNX25" s="30"/>
      <c r="MNY25" s="30"/>
      <c r="MNZ25" s="30"/>
      <c r="MOA25" s="30"/>
      <c r="MOB25" s="30"/>
      <c r="MOC25" s="30"/>
      <c r="MOD25" s="30"/>
      <c r="MOE25" s="30"/>
      <c r="MOF25" s="30"/>
      <c r="MOG25" s="30"/>
      <c r="MOH25" s="30"/>
      <c r="MOI25" s="30"/>
      <c r="MOJ25" s="30"/>
      <c r="MOK25" s="30"/>
      <c r="MOL25" s="30"/>
      <c r="MOM25" s="30"/>
      <c r="MON25" s="30"/>
      <c r="MOO25" s="30"/>
      <c r="MOP25" s="30"/>
      <c r="MOQ25" s="30"/>
      <c r="MOR25" s="30"/>
      <c r="MOS25" s="30"/>
      <c r="MOT25" s="30"/>
      <c r="MOU25" s="30"/>
      <c r="MOV25" s="30"/>
      <c r="MOW25" s="30"/>
      <c r="MOX25" s="30"/>
      <c r="MOY25" s="30"/>
      <c r="MOZ25" s="30"/>
      <c r="MPA25" s="30"/>
      <c r="MPB25" s="30"/>
      <c r="MPC25" s="30"/>
      <c r="MPD25" s="30"/>
      <c r="MPE25" s="30"/>
      <c r="MPF25" s="30"/>
      <c r="MPG25" s="30"/>
      <c r="MPH25" s="30"/>
      <c r="MPI25" s="30"/>
      <c r="MPJ25" s="30"/>
      <c r="MPK25" s="30"/>
      <c r="MPL25" s="30"/>
      <c r="MPM25" s="30"/>
      <c r="MPN25" s="30"/>
      <c r="MPO25" s="30"/>
      <c r="MPP25" s="30"/>
      <c r="MPQ25" s="30"/>
      <c r="MPR25" s="30"/>
      <c r="MPS25" s="30"/>
      <c r="MPT25" s="30"/>
      <c r="MPU25" s="30"/>
      <c r="MPV25" s="30"/>
      <c r="MPW25" s="30"/>
      <c r="MPX25" s="30"/>
      <c r="MPY25" s="30"/>
      <c r="MPZ25" s="30"/>
      <c r="MQA25" s="30"/>
      <c r="MQB25" s="30"/>
      <c r="MQC25" s="30"/>
      <c r="MQD25" s="30"/>
      <c r="MQE25" s="30"/>
      <c r="MQF25" s="30"/>
      <c r="MQG25" s="30"/>
      <c r="MQH25" s="30"/>
      <c r="MQI25" s="30"/>
      <c r="MQJ25" s="30"/>
      <c r="MQK25" s="30"/>
      <c r="MQL25" s="30"/>
      <c r="MQM25" s="30"/>
      <c r="MQN25" s="30"/>
      <c r="MQO25" s="30"/>
      <c r="MQP25" s="30"/>
      <c r="MQQ25" s="30"/>
      <c r="MQR25" s="30"/>
      <c r="MQS25" s="30"/>
      <c r="MQT25" s="30"/>
      <c r="MQU25" s="30"/>
      <c r="MQV25" s="30"/>
      <c r="MQW25" s="30"/>
      <c r="MQX25" s="30"/>
      <c r="MQY25" s="30"/>
      <c r="MQZ25" s="30"/>
      <c r="MRA25" s="30"/>
      <c r="MRB25" s="30"/>
      <c r="MRC25" s="30"/>
      <c r="MRD25" s="30"/>
      <c r="MRE25" s="30"/>
      <c r="MRF25" s="30"/>
      <c r="MRG25" s="30"/>
      <c r="MRH25" s="30"/>
      <c r="MRI25" s="30"/>
      <c r="MRJ25" s="30"/>
      <c r="MRK25" s="30"/>
      <c r="MRL25" s="30"/>
      <c r="MRM25" s="30"/>
      <c r="MRN25" s="30"/>
      <c r="MRO25" s="30"/>
      <c r="MRP25" s="30"/>
      <c r="MRQ25" s="30"/>
      <c r="MRR25" s="30"/>
      <c r="MRS25" s="30"/>
      <c r="MRT25" s="30"/>
      <c r="MRU25" s="30"/>
      <c r="MRV25" s="30"/>
      <c r="MRW25" s="30"/>
      <c r="MRX25" s="30"/>
      <c r="MRY25" s="30"/>
      <c r="MRZ25" s="30"/>
      <c r="MSA25" s="30"/>
      <c r="MSB25" s="30"/>
      <c r="MSC25" s="30"/>
      <c r="MSD25" s="30"/>
      <c r="MSE25" s="30"/>
      <c r="MSF25" s="30"/>
      <c r="MSG25" s="30"/>
      <c r="MSH25" s="30"/>
      <c r="MSI25" s="30"/>
      <c r="MSJ25" s="30"/>
      <c r="MSK25" s="30"/>
      <c r="MSL25" s="30"/>
      <c r="MSM25" s="30"/>
      <c r="MSN25" s="30"/>
      <c r="MSO25" s="30"/>
      <c r="MSP25" s="30"/>
      <c r="MSQ25" s="30"/>
      <c r="MSR25" s="30"/>
      <c r="MSS25" s="30"/>
      <c r="MST25" s="30"/>
      <c r="MSU25" s="30"/>
      <c r="MSV25" s="30"/>
      <c r="MSW25" s="30"/>
      <c r="MSX25" s="30"/>
      <c r="MSY25" s="30"/>
      <c r="MSZ25" s="30"/>
      <c r="MTA25" s="30"/>
      <c r="MTB25" s="30"/>
      <c r="MTC25" s="30"/>
      <c r="MTD25" s="30"/>
      <c r="MTE25" s="30"/>
      <c r="MTF25" s="30"/>
      <c r="MTG25" s="30"/>
      <c r="MTH25" s="30"/>
      <c r="MTI25" s="30"/>
      <c r="MTJ25" s="30"/>
      <c r="MTK25" s="30"/>
      <c r="MTL25" s="30"/>
      <c r="MTM25" s="30"/>
      <c r="MTN25" s="30"/>
      <c r="MTO25" s="30"/>
      <c r="MTP25" s="30"/>
      <c r="MTQ25" s="30"/>
      <c r="MTR25" s="30"/>
      <c r="MTS25" s="30"/>
      <c r="MTT25" s="30"/>
      <c r="MTU25" s="30"/>
      <c r="MTV25" s="30"/>
      <c r="MTW25" s="30"/>
      <c r="MTX25" s="30"/>
      <c r="MTY25" s="30"/>
      <c r="MTZ25" s="30"/>
      <c r="MUA25" s="30"/>
      <c r="MUB25" s="30"/>
      <c r="MUC25" s="30"/>
      <c r="MUD25" s="30"/>
      <c r="MUE25" s="30"/>
      <c r="MUF25" s="30"/>
      <c r="MUG25" s="30"/>
      <c r="MUH25" s="30"/>
      <c r="MUI25" s="30"/>
      <c r="MUJ25" s="30"/>
      <c r="MUK25" s="30"/>
      <c r="MUL25" s="30"/>
      <c r="MUM25" s="30"/>
      <c r="MUN25" s="30"/>
      <c r="MUO25" s="30"/>
      <c r="MUP25" s="30"/>
      <c r="MUQ25" s="30"/>
      <c r="MUR25" s="30"/>
      <c r="MUS25" s="30"/>
      <c r="MUT25" s="30"/>
      <c r="MUU25" s="30"/>
      <c r="MUV25" s="30"/>
      <c r="MUW25" s="30"/>
      <c r="MUX25" s="30"/>
      <c r="MUY25" s="30"/>
      <c r="MUZ25" s="30"/>
      <c r="MVA25" s="30"/>
      <c r="MVB25" s="30"/>
      <c r="MVC25" s="30"/>
      <c r="MVD25" s="30"/>
      <c r="MVE25" s="30"/>
      <c r="MVF25" s="30"/>
      <c r="MVG25" s="30"/>
      <c r="MVH25" s="30"/>
      <c r="MVI25" s="30"/>
      <c r="MVJ25" s="30"/>
      <c r="MVK25" s="30"/>
      <c r="MVL25" s="30"/>
      <c r="MVM25" s="30"/>
      <c r="MVN25" s="30"/>
      <c r="MVO25" s="30"/>
      <c r="MVP25" s="30"/>
      <c r="MVQ25" s="30"/>
      <c r="MVR25" s="30"/>
      <c r="MVS25" s="30"/>
      <c r="MVT25" s="30"/>
      <c r="MVU25" s="30"/>
      <c r="MVV25" s="30"/>
      <c r="MVW25" s="30"/>
      <c r="MVX25" s="30"/>
      <c r="MVY25" s="30"/>
      <c r="MVZ25" s="30"/>
      <c r="MWA25" s="30"/>
      <c r="MWB25" s="30"/>
      <c r="MWC25" s="30"/>
      <c r="MWD25" s="30"/>
      <c r="MWE25" s="30"/>
      <c r="MWF25" s="30"/>
      <c r="MWG25" s="30"/>
      <c r="MWH25" s="30"/>
      <c r="MWI25" s="30"/>
      <c r="MWJ25" s="30"/>
      <c r="MWK25" s="30"/>
      <c r="MWL25" s="30"/>
      <c r="MWM25" s="30"/>
      <c r="MWN25" s="30"/>
      <c r="MWO25" s="30"/>
      <c r="MWP25" s="30"/>
      <c r="MWQ25" s="30"/>
      <c r="MWR25" s="30"/>
      <c r="MWS25" s="30"/>
      <c r="MWT25" s="30"/>
      <c r="MWU25" s="30"/>
      <c r="MWV25" s="30"/>
      <c r="MWW25" s="30"/>
      <c r="MWX25" s="30"/>
      <c r="MWY25" s="30"/>
      <c r="MWZ25" s="30"/>
      <c r="MXA25" s="30"/>
      <c r="MXB25" s="30"/>
      <c r="MXC25" s="30"/>
      <c r="MXD25" s="30"/>
      <c r="MXE25" s="30"/>
      <c r="MXF25" s="30"/>
      <c r="MXG25" s="30"/>
      <c r="MXH25" s="30"/>
      <c r="MXI25" s="30"/>
      <c r="MXJ25" s="30"/>
      <c r="MXK25" s="30"/>
      <c r="MXL25" s="30"/>
      <c r="MXM25" s="30"/>
      <c r="MXN25" s="30"/>
      <c r="MXO25" s="30"/>
      <c r="MXP25" s="30"/>
      <c r="MXQ25" s="30"/>
      <c r="MXR25" s="30"/>
      <c r="MXS25" s="30"/>
      <c r="MXT25" s="30"/>
      <c r="MXU25" s="30"/>
      <c r="MXV25" s="30"/>
      <c r="MXW25" s="30"/>
      <c r="MXX25" s="30"/>
      <c r="MXY25" s="30"/>
      <c r="MXZ25" s="30"/>
      <c r="MYA25" s="30"/>
      <c r="MYB25" s="30"/>
      <c r="MYC25" s="30"/>
      <c r="MYD25" s="30"/>
      <c r="MYE25" s="30"/>
      <c r="MYF25" s="30"/>
      <c r="MYG25" s="30"/>
      <c r="MYH25" s="30"/>
      <c r="MYI25" s="30"/>
      <c r="MYJ25" s="30"/>
      <c r="MYK25" s="30"/>
      <c r="MYL25" s="30"/>
      <c r="MYM25" s="30"/>
      <c r="MYN25" s="30"/>
      <c r="MYO25" s="30"/>
      <c r="MYP25" s="30"/>
      <c r="MYQ25" s="30"/>
      <c r="MYR25" s="30"/>
      <c r="MYS25" s="30"/>
      <c r="MYT25" s="30"/>
      <c r="MYU25" s="30"/>
      <c r="MYV25" s="30"/>
      <c r="MYW25" s="30"/>
      <c r="MYX25" s="30"/>
      <c r="MYY25" s="30"/>
      <c r="MYZ25" s="30"/>
      <c r="MZA25" s="30"/>
      <c r="MZB25" s="30"/>
      <c r="MZC25" s="30"/>
      <c r="MZD25" s="30"/>
      <c r="MZE25" s="30"/>
      <c r="MZF25" s="30"/>
      <c r="MZG25" s="30"/>
      <c r="MZH25" s="30"/>
      <c r="MZI25" s="30"/>
      <c r="MZJ25" s="30"/>
      <c r="MZK25" s="30"/>
      <c r="MZL25" s="30"/>
      <c r="MZM25" s="30"/>
      <c r="MZN25" s="30"/>
      <c r="MZO25" s="30"/>
      <c r="MZP25" s="30"/>
      <c r="MZQ25" s="30"/>
      <c r="MZR25" s="30"/>
      <c r="MZS25" s="30"/>
      <c r="MZT25" s="30"/>
      <c r="MZU25" s="30"/>
      <c r="MZV25" s="30"/>
      <c r="MZW25" s="30"/>
      <c r="MZX25" s="30"/>
      <c r="MZY25" s="30"/>
      <c r="MZZ25" s="30"/>
      <c r="NAA25" s="30"/>
      <c r="NAB25" s="30"/>
      <c r="NAC25" s="30"/>
      <c r="NAD25" s="30"/>
      <c r="NAE25" s="30"/>
      <c r="NAF25" s="30"/>
      <c r="NAG25" s="30"/>
      <c r="NAH25" s="30"/>
      <c r="NAI25" s="30"/>
      <c r="NAJ25" s="30"/>
      <c r="NAK25" s="30"/>
      <c r="NAL25" s="30"/>
      <c r="NAM25" s="30"/>
      <c r="NAN25" s="30"/>
      <c r="NAO25" s="30"/>
      <c r="NAP25" s="30"/>
      <c r="NAQ25" s="30"/>
      <c r="NAR25" s="30"/>
      <c r="NAS25" s="30"/>
      <c r="NAT25" s="30"/>
      <c r="NAU25" s="30"/>
      <c r="NAV25" s="30"/>
      <c r="NAW25" s="30"/>
      <c r="NAX25" s="30"/>
      <c r="NAY25" s="30"/>
      <c r="NAZ25" s="30"/>
      <c r="NBA25" s="30"/>
      <c r="NBB25" s="30"/>
      <c r="NBC25" s="30"/>
      <c r="NBD25" s="30"/>
      <c r="NBE25" s="30"/>
      <c r="NBF25" s="30"/>
      <c r="NBG25" s="30"/>
      <c r="NBH25" s="30"/>
      <c r="NBI25" s="30"/>
      <c r="NBJ25" s="30"/>
      <c r="NBK25" s="30"/>
      <c r="NBL25" s="30"/>
      <c r="NBM25" s="30"/>
      <c r="NBN25" s="30"/>
      <c r="NBO25" s="30"/>
      <c r="NBP25" s="30"/>
      <c r="NBQ25" s="30"/>
      <c r="NBR25" s="30"/>
      <c r="NBS25" s="30"/>
      <c r="NBT25" s="30"/>
      <c r="NBU25" s="30"/>
      <c r="NBV25" s="30"/>
      <c r="NBW25" s="30"/>
      <c r="NBX25" s="30"/>
      <c r="NBY25" s="30"/>
      <c r="NBZ25" s="30"/>
      <c r="NCA25" s="30"/>
      <c r="NCB25" s="30"/>
      <c r="NCC25" s="30"/>
      <c r="NCD25" s="30"/>
      <c r="NCE25" s="30"/>
      <c r="NCF25" s="30"/>
      <c r="NCG25" s="30"/>
      <c r="NCH25" s="30"/>
      <c r="NCI25" s="30"/>
      <c r="NCJ25" s="30"/>
      <c r="NCK25" s="30"/>
      <c r="NCL25" s="30"/>
      <c r="NCM25" s="30"/>
      <c r="NCN25" s="30"/>
      <c r="NCO25" s="30"/>
      <c r="NCP25" s="30"/>
      <c r="NCQ25" s="30"/>
      <c r="NCR25" s="30"/>
      <c r="NCS25" s="30"/>
      <c r="NCT25" s="30"/>
      <c r="NCU25" s="30"/>
      <c r="NCV25" s="30"/>
      <c r="NCW25" s="30"/>
      <c r="NCX25" s="30"/>
      <c r="NCY25" s="30"/>
      <c r="NCZ25" s="30"/>
      <c r="NDA25" s="30"/>
      <c r="NDB25" s="30"/>
      <c r="NDC25" s="30"/>
      <c r="NDD25" s="30"/>
      <c r="NDE25" s="30"/>
      <c r="NDF25" s="30"/>
      <c r="NDG25" s="30"/>
      <c r="NDH25" s="30"/>
      <c r="NDI25" s="30"/>
      <c r="NDJ25" s="30"/>
      <c r="NDK25" s="30"/>
      <c r="NDL25" s="30"/>
      <c r="NDM25" s="30"/>
      <c r="NDN25" s="30"/>
      <c r="NDO25" s="30"/>
      <c r="NDP25" s="30"/>
      <c r="NDQ25" s="30"/>
      <c r="NDR25" s="30"/>
      <c r="NDS25" s="30"/>
      <c r="NDT25" s="30"/>
      <c r="NDU25" s="30"/>
      <c r="NDV25" s="30"/>
      <c r="NDW25" s="30"/>
      <c r="NDX25" s="30"/>
      <c r="NDY25" s="30"/>
      <c r="NDZ25" s="30"/>
      <c r="NEA25" s="30"/>
      <c r="NEB25" s="30"/>
      <c r="NEC25" s="30"/>
      <c r="NED25" s="30"/>
      <c r="NEE25" s="30"/>
      <c r="NEF25" s="30"/>
      <c r="NEG25" s="30"/>
      <c r="NEH25" s="30"/>
      <c r="NEI25" s="30"/>
      <c r="NEJ25" s="30"/>
      <c r="NEK25" s="30"/>
      <c r="NEL25" s="30"/>
      <c r="NEM25" s="30"/>
      <c r="NEN25" s="30"/>
      <c r="NEO25" s="30"/>
      <c r="NEP25" s="30"/>
      <c r="NEQ25" s="30"/>
      <c r="NER25" s="30"/>
      <c r="NES25" s="30"/>
      <c r="NET25" s="30"/>
      <c r="NEU25" s="30"/>
      <c r="NEV25" s="30"/>
      <c r="NEW25" s="30"/>
      <c r="NEX25" s="30"/>
      <c r="NEY25" s="30"/>
      <c r="NEZ25" s="30"/>
      <c r="NFA25" s="30"/>
      <c r="NFB25" s="30"/>
      <c r="NFC25" s="30"/>
      <c r="NFD25" s="30"/>
      <c r="NFE25" s="30"/>
      <c r="NFF25" s="30"/>
      <c r="NFG25" s="30"/>
      <c r="NFH25" s="30"/>
      <c r="NFI25" s="30"/>
      <c r="NFJ25" s="30"/>
      <c r="NFK25" s="30"/>
      <c r="NFL25" s="30"/>
      <c r="NFM25" s="30"/>
      <c r="NFN25" s="30"/>
      <c r="NFO25" s="30"/>
      <c r="NFP25" s="30"/>
      <c r="NFQ25" s="30"/>
      <c r="NFR25" s="30"/>
      <c r="NFS25" s="30"/>
      <c r="NFT25" s="30"/>
      <c r="NFU25" s="30"/>
      <c r="NFV25" s="30"/>
      <c r="NFW25" s="30"/>
      <c r="NFX25" s="30"/>
      <c r="NFY25" s="30"/>
      <c r="NFZ25" s="30"/>
      <c r="NGA25" s="30"/>
      <c r="NGB25" s="30"/>
      <c r="NGC25" s="30"/>
      <c r="NGD25" s="30"/>
      <c r="NGE25" s="30"/>
      <c r="NGF25" s="30"/>
      <c r="NGG25" s="30"/>
      <c r="NGH25" s="30"/>
      <c r="NGI25" s="30"/>
      <c r="NGJ25" s="30"/>
      <c r="NGK25" s="30"/>
      <c r="NGL25" s="30"/>
      <c r="NGM25" s="30"/>
      <c r="NGN25" s="30"/>
      <c r="NGO25" s="30"/>
      <c r="NGP25" s="30"/>
      <c r="NGQ25" s="30"/>
      <c r="NGR25" s="30"/>
      <c r="NGS25" s="30"/>
      <c r="NGT25" s="30"/>
      <c r="NGU25" s="30"/>
      <c r="NGV25" s="30"/>
      <c r="NGW25" s="30"/>
      <c r="NGX25" s="30"/>
      <c r="NGY25" s="30"/>
      <c r="NGZ25" s="30"/>
      <c r="NHA25" s="30"/>
      <c r="NHB25" s="30"/>
      <c r="NHC25" s="30"/>
      <c r="NHD25" s="30"/>
      <c r="NHE25" s="30"/>
      <c r="NHF25" s="30"/>
      <c r="NHG25" s="30"/>
      <c r="NHH25" s="30"/>
      <c r="NHI25" s="30"/>
      <c r="NHJ25" s="30"/>
      <c r="NHK25" s="30"/>
      <c r="NHL25" s="30"/>
      <c r="NHM25" s="30"/>
      <c r="NHN25" s="30"/>
      <c r="NHO25" s="30"/>
      <c r="NHP25" s="30"/>
      <c r="NHQ25" s="30"/>
      <c r="NHR25" s="30"/>
      <c r="NHS25" s="30"/>
      <c r="NHT25" s="30"/>
      <c r="NHU25" s="30"/>
      <c r="NHV25" s="30"/>
      <c r="NHW25" s="30"/>
      <c r="NHX25" s="30"/>
      <c r="NHY25" s="30"/>
      <c r="NHZ25" s="30"/>
      <c r="NIA25" s="30"/>
      <c r="NIB25" s="30"/>
      <c r="NIC25" s="30"/>
      <c r="NID25" s="30"/>
      <c r="NIE25" s="30"/>
      <c r="NIF25" s="30"/>
      <c r="NIG25" s="30"/>
      <c r="NIH25" s="30"/>
      <c r="NII25" s="30"/>
      <c r="NIJ25" s="30"/>
      <c r="NIK25" s="30"/>
      <c r="NIL25" s="30"/>
      <c r="NIM25" s="30"/>
      <c r="NIN25" s="30"/>
      <c r="NIO25" s="30"/>
      <c r="NIP25" s="30"/>
      <c r="NIQ25" s="30"/>
      <c r="NIR25" s="30"/>
      <c r="NIS25" s="30"/>
      <c r="NIT25" s="30"/>
      <c r="NIU25" s="30"/>
      <c r="NIV25" s="30"/>
      <c r="NIW25" s="30"/>
      <c r="NIX25" s="30"/>
      <c r="NIY25" s="30"/>
      <c r="NIZ25" s="30"/>
      <c r="NJA25" s="30"/>
      <c r="NJB25" s="30"/>
      <c r="NJC25" s="30"/>
      <c r="NJD25" s="30"/>
      <c r="NJE25" s="30"/>
      <c r="NJF25" s="30"/>
      <c r="NJG25" s="30"/>
      <c r="NJH25" s="30"/>
      <c r="NJI25" s="30"/>
      <c r="NJJ25" s="30"/>
      <c r="NJK25" s="30"/>
      <c r="NJL25" s="30"/>
      <c r="NJM25" s="30"/>
      <c r="NJN25" s="30"/>
      <c r="NJO25" s="30"/>
      <c r="NJP25" s="30"/>
      <c r="NJQ25" s="30"/>
      <c r="NJR25" s="30"/>
      <c r="NJS25" s="30"/>
      <c r="NJT25" s="30"/>
      <c r="NJU25" s="30"/>
      <c r="NJV25" s="30"/>
      <c r="NJW25" s="30"/>
      <c r="NJX25" s="30"/>
      <c r="NJY25" s="30"/>
      <c r="NJZ25" s="30"/>
      <c r="NKA25" s="30"/>
      <c r="NKB25" s="30"/>
      <c r="NKC25" s="30"/>
      <c r="NKD25" s="30"/>
      <c r="NKE25" s="30"/>
      <c r="NKF25" s="30"/>
      <c r="NKG25" s="30"/>
      <c r="NKH25" s="30"/>
      <c r="NKI25" s="30"/>
      <c r="NKJ25" s="30"/>
      <c r="NKK25" s="30"/>
      <c r="NKL25" s="30"/>
      <c r="NKM25" s="30"/>
      <c r="NKN25" s="30"/>
      <c r="NKO25" s="30"/>
      <c r="NKP25" s="30"/>
      <c r="NKQ25" s="30"/>
      <c r="NKR25" s="30"/>
      <c r="NKS25" s="30"/>
      <c r="NKT25" s="30"/>
      <c r="NKU25" s="30"/>
      <c r="NKV25" s="30"/>
      <c r="NKW25" s="30"/>
      <c r="NKX25" s="30"/>
      <c r="NKY25" s="30"/>
      <c r="NKZ25" s="30"/>
      <c r="NLA25" s="30"/>
      <c r="NLB25" s="30"/>
      <c r="NLC25" s="30"/>
      <c r="NLD25" s="30"/>
      <c r="NLE25" s="30"/>
      <c r="NLF25" s="30"/>
      <c r="NLG25" s="30"/>
      <c r="NLH25" s="30"/>
      <c r="NLI25" s="30"/>
      <c r="NLJ25" s="30"/>
      <c r="NLK25" s="30"/>
      <c r="NLL25" s="30"/>
      <c r="NLM25" s="30"/>
      <c r="NLN25" s="30"/>
      <c r="NLO25" s="30"/>
      <c r="NLP25" s="30"/>
      <c r="NLQ25" s="30"/>
      <c r="NLR25" s="30"/>
      <c r="NLS25" s="30"/>
      <c r="NLT25" s="30"/>
      <c r="NLU25" s="30"/>
      <c r="NLV25" s="30"/>
      <c r="NLW25" s="30"/>
      <c r="NLX25" s="30"/>
      <c r="NLY25" s="30"/>
      <c r="NLZ25" s="30"/>
      <c r="NMA25" s="30"/>
      <c r="NMB25" s="30"/>
      <c r="NMC25" s="30"/>
      <c r="NMD25" s="30"/>
      <c r="NME25" s="30"/>
      <c r="NMF25" s="30"/>
      <c r="NMG25" s="30"/>
      <c r="NMH25" s="30"/>
      <c r="NMI25" s="30"/>
      <c r="NMJ25" s="30"/>
      <c r="NMK25" s="30"/>
      <c r="NML25" s="30"/>
      <c r="NMM25" s="30"/>
      <c r="NMN25" s="30"/>
      <c r="NMO25" s="30"/>
      <c r="NMP25" s="30"/>
      <c r="NMQ25" s="30"/>
      <c r="NMR25" s="30"/>
      <c r="NMS25" s="30"/>
      <c r="NMT25" s="30"/>
      <c r="NMU25" s="30"/>
      <c r="NMV25" s="30"/>
      <c r="NMW25" s="30"/>
      <c r="NMX25" s="30"/>
      <c r="NMY25" s="30"/>
      <c r="NMZ25" s="30"/>
      <c r="NNA25" s="30"/>
      <c r="NNB25" s="30"/>
      <c r="NNC25" s="30"/>
      <c r="NND25" s="30"/>
      <c r="NNE25" s="30"/>
      <c r="NNF25" s="30"/>
      <c r="NNG25" s="30"/>
      <c r="NNH25" s="30"/>
      <c r="NNI25" s="30"/>
      <c r="NNJ25" s="30"/>
      <c r="NNK25" s="30"/>
      <c r="NNL25" s="30"/>
      <c r="NNM25" s="30"/>
      <c r="NNN25" s="30"/>
      <c r="NNO25" s="30"/>
      <c r="NNP25" s="30"/>
      <c r="NNQ25" s="30"/>
      <c r="NNR25" s="30"/>
      <c r="NNS25" s="30"/>
      <c r="NNT25" s="30"/>
      <c r="NNU25" s="30"/>
      <c r="NNV25" s="30"/>
      <c r="NNW25" s="30"/>
      <c r="NNX25" s="30"/>
      <c r="NNY25" s="30"/>
      <c r="NNZ25" s="30"/>
      <c r="NOA25" s="30"/>
      <c r="NOB25" s="30"/>
      <c r="NOC25" s="30"/>
      <c r="NOD25" s="30"/>
      <c r="NOE25" s="30"/>
      <c r="NOF25" s="30"/>
      <c r="NOG25" s="30"/>
      <c r="NOH25" s="30"/>
      <c r="NOI25" s="30"/>
      <c r="NOJ25" s="30"/>
      <c r="NOK25" s="30"/>
      <c r="NOL25" s="30"/>
      <c r="NOM25" s="30"/>
      <c r="NON25" s="30"/>
      <c r="NOO25" s="30"/>
      <c r="NOP25" s="30"/>
      <c r="NOQ25" s="30"/>
      <c r="NOR25" s="30"/>
      <c r="NOS25" s="30"/>
      <c r="NOT25" s="30"/>
      <c r="NOU25" s="30"/>
      <c r="NOV25" s="30"/>
      <c r="NOW25" s="30"/>
      <c r="NOX25" s="30"/>
      <c r="NOY25" s="30"/>
      <c r="NOZ25" s="30"/>
      <c r="NPA25" s="30"/>
      <c r="NPB25" s="30"/>
      <c r="NPC25" s="30"/>
      <c r="NPD25" s="30"/>
      <c r="NPE25" s="30"/>
      <c r="NPF25" s="30"/>
      <c r="NPG25" s="30"/>
      <c r="NPH25" s="30"/>
      <c r="NPI25" s="30"/>
      <c r="NPJ25" s="30"/>
      <c r="NPK25" s="30"/>
      <c r="NPL25" s="30"/>
      <c r="NPM25" s="30"/>
      <c r="NPN25" s="30"/>
      <c r="NPO25" s="30"/>
      <c r="NPP25" s="30"/>
      <c r="NPQ25" s="30"/>
      <c r="NPR25" s="30"/>
      <c r="NPS25" s="30"/>
      <c r="NPT25" s="30"/>
      <c r="NPU25" s="30"/>
      <c r="NPV25" s="30"/>
      <c r="NPW25" s="30"/>
      <c r="NPX25" s="30"/>
      <c r="NPY25" s="30"/>
      <c r="NPZ25" s="30"/>
      <c r="NQA25" s="30"/>
      <c r="NQB25" s="30"/>
      <c r="NQC25" s="30"/>
      <c r="NQD25" s="30"/>
      <c r="NQE25" s="30"/>
      <c r="NQF25" s="30"/>
      <c r="NQG25" s="30"/>
      <c r="NQH25" s="30"/>
      <c r="NQI25" s="30"/>
      <c r="NQJ25" s="30"/>
      <c r="NQK25" s="30"/>
      <c r="NQL25" s="30"/>
      <c r="NQM25" s="30"/>
      <c r="NQN25" s="30"/>
      <c r="NQO25" s="30"/>
      <c r="NQP25" s="30"/>
      <c r="NQQ25" s="30"/>
      <c r="NQR25" s="30"/>
      <c r="NQS25" s="30"/>
      <c r="NQT25" s="30"/>
      <c r="NQU25" s="30"/>
      <c r="NQV25" s="30"/>
      <c r="NQW25" s="30"/>
      <c r="NQX25" s="30"/>
      <c r="NQY25" s="30"/>
      <c r="NQZ25" s="30"/>
      <c r="NRA25" s="30"/>
      <c r="NRB25" s="30"/>
      <c r="NRC25" s="30"/>
      <c r="NRD25" s="30"/>
      <c r="NRE25" s="30"/>
      <c r="NRF25" s="30"/>
      <c r="NRG25" s="30"/>
      <c r="NRH25" s="30"/>
      <c r="NRI25" s="30"/>
      <c r="NRJ25" s="30"/>
      <c r="NRK25" s="30"/>
      <c r="NRL25" s="30"/>
      <c r="NRM25" s="30"/>
      <c r="NRN25" s="30"/>
      <c r="NRO25" s="30"/>
      <c r="NRP25" s="30"/>
      <c r="NRQ25" s="30"/>
      <c r="NRR25" s="30"/>
      <c r="NRS25" s="30"/>
      <c r="NRT25" s="30"/>
      <c r="NRU25" s="30"/>
      <c r="NRV25" s="30"/>
      <c r="NRW25" s="30"/>
      <c r="NRX25" s="30"/>
      <c r="NRY25" s="30"/>
      <c r="NRZ25" s="30"/>
      <c r="NSA25" s="30"/>
      <c r="NSB25" s="30"/>
      <c r="NSC25" s="30"/>
      <c r="NSD25" s="30"/>
      <c r="NSE25" s="30"/>
      <c r="NSF25" s="30"/>
      <c r="NSG25" s="30"/>
      <c r="NSH25" s="30"/>
      <c r="NSI25" s="30"/>
      <c r="NSJ25" s="30"/>
      <c r="NSK25" s="30"/>
      <c r="NSL25" s="30"/>
      <c r="NSM25" s="30"/>
      <c r="NSN25" s="30"/>
      <c r="NSO25" s="30"/>
      <c r="NSP25" s="30"/>
      <c r="NSQ25" s="30"/>
      <c r="NSR25" s="30"/>
      <c r="NSS25" s="30"/>
      <c r="NST25" s="30"/>
      <c r="NSU25" s="30"/>
      <c r="NSV25" s="30"/>
      <c r="NSW25" s="30"/>
      <c r="NSX25" s="30"/>
      <c r="NSY25" s="30"/>
      <c r="NSZ25" s="30"/>
      <c r="NTA25" s="30"/>
      <c r="NTB25" s="30"/>
      <c r="NTC25" s="30"/>
      <c r="NTD25" s="30"/>
      <c r="NTE25" s="30"/>
      <c r="NTF25" s="30"/>
      <c r="NTG25" s="30"/>
      <c r="NTH25" s="30"/>
      <c r="NTI25" s="30"/>
      <c r="NTJ25" s="30"/>
      <c r="NTK25" s="30"/>
      <c r="NTL25" s="30"/>
      <c r="NTM25" s="30"/>
      <c r="NTN25" s="30"/>
      <c r="NTO25" s="30"/>
      <c r="NTP25" s="30"/>
      <c r="NTQ25" s="30"/>
      <c r="NTR25" s="30"/>
      <c r="NTS25" s="30"/>
      <c r="NTT25" s="30"/>
      <c r="NTU25" s="30"/>
      <c r="NTV25" s="30"/>
      <c r="NTW25" s="30"/>
      <c r="NTX25" s="30"/>
      <c r="NTY25" s="30"/>
      <c r="NTZ25" s="30"/>
      <c r="NUA25" s="30"/>
      <c r="NUB25" s="30"/>
      <c r="NUC25" s="30"/>
      <c r="NUD25" s="30"/>
      <c r="NUE25" s="30"/>
      <c r="NUF25" s="30"/>
      <c r="NUG25" s="30"/>
      <c r="NUH25" s="30"/>
      <c r="NUI25" s="30"/>
      <c r="NUJ25" s="30"/>
      <c r="NUK25" s="30"/>
      <c r="NUL25" s="30"/>
      <c r="NUM25" s="30"/>
      <c r="NUN25" s="30"/>
      <c r="NUO25" s="30"/>
      <c r="NUP25" s="30"/>
      <c r="NUQ25" s="30"/>
      <c r="NUR25" s="30"/>
      <c r="NUS25" s="30"/>
      <c r="NUT25" s="30"/>
      <c r="NUU25" s="30"/>
      <c r="NUV25" s="30"/>
      <c r="NUW25" s="30"/>
      <c r="NUX25" s="30"/>
      <c r="NUY25" s="30"/>
      <c r="NUZ25" s="30"/>
      <c r="NVA25" s="30"/>
      <c r="NVB25" s="30"/>
      <c r="NVC25" s="30"/>
      <c r="NVD25" s="30"/>
      <c r="NVE25" s="30"/>
      <c r="NVF25" s="30"/>
      <c r="NVG25" s="30"/>
      <c r="NVH25" s="30"/>
      <c r="NVI25" s="30"/>
      <c r="NVJ25" s="30"/>
      <c r="NVK25" s="30"/>
      <c r="NVL25" s="30"/>
      <c r="NVM25" s="30"/>
      <c r="NVN25" s="30"/>
      <c r="NVO25" s="30"/>
      <c r="NVP25" s="30"/>
      <c r="NVQ25" s="30"/>
      <c r="NVR25" s="30"/>
      <c r="NVS25" s="30"/>
      <c r="NVT25" s="30"/>
      <c r="NVU25" s="30"/>
      <c r="NVV25" s="30"/>
      <c r="NVW25" s="30"/>
      <c r="NVX25" s="30"/>
      <c r="NVY25" s="30"/>
      <c r="NVZ25" s="30"/>
      <c r="NWA25" s="30"/>
      <c r="NWB25" s="30"/>
      <c r="NWC25" s="30"/>
      <c r="NWD25" s="30"/>
      <c r="NWE25" s="30"/>
      <c r="NWF25" s="30"/>
      <c r="NWG25" s="30"/>
      <c r="NWH25" s="30"/>
      <c r="NWI25" s="30"/>
      <c r="NWJ25" s="30"/>
      <c r="NWK25" s="30"/>
      <c r="NWL25" s="30"/>
      <c r="NWM25" s="30"/>
      <c r="NWN25" s="30"/>
      <c r="NWO25" s="30"/>
      <c r="NWP25" s="30"/>
      <c r="NWQ25" s="30"/>
      <c r="NWR25" s="30"/>
      <c r="NWS25" s="30"/>
      <c r="NWT25" s="30"/>
      <c r="NWU25" s="30"/>
      <c r="NWV25" s="30"/>
      <c r="NWW25" s="30"/>
      <c r="NWX25" s="30"/>
      <c r="NWY25" s="30"/>
      <c r="NWZ25" s="30"/>
      <c r="NXA25" s="30"/>
      <c r="NXB25" s="30"/>
      <c r="NXC25" s="30"/>
      <c r="NXD25" s="30"/>
      <c r="NXE25" s="30"/>
      <c r="NXF25" s="30"/>
      <c r="NXG25" s="30"/>
      <c r="NXH25" s="30"/>
      <c r="NXI25" s="30"/>
      <c r="NXJ25" s="30"/>
      <c r="NXK25" s="30"/>
      <c r="NXL25" s="30"/>
      <c r="NXM25" s="30"/>
      <c r="NXN25" s="30"/>
      <c r="NXO25" s="30"/>
      <c r="NXP25" s="30"/>
      <c r="NXQ25" s="30"/>
      <c r="NXR25" s="30"/>
      <c r="NXS25" s="30"/>
      <c r="NXT25" s="30"/>
      <c r="NXU25" s="30"/>
      <c r="NXV25" s="30"/>
      <c r="NXW25" s="30"/>
      <c r="NXX25" s="30"/>
      <c r="NXY25" s="30"/>
      <c r="NXZ25" s="30"/>
      <c r="NYA25" s="30"/>
      <c r="NYB25" s="30"/>
      <c r="NYC25" s="30"/>
      <c r="NYD25" s="30"/>
      <c r="NYE25" s="30"/>
      <c r="NYF25" s="30"/>
      <c r="NYG25" s="30"/>
      <c r="NYH25" s="30"/>
      <c r="NYI25" s="30"/>
      <c r="NYJ25" s="30"/>
      <c r="NYK25" s="30"/>
      <c r="NYL25" s="30"/>
      <c r="NYM25" s="30"/>
      <c r="NYN25" s="30"/>
      <c r="NYO25" s="30"/>
      <c r="NYP25" s="30"/>
      <c r="NYQ25" s="30"/>
      <c r="NYR25" s="30"/>
      <c r="NYS25" s="30"/>
      <c r="NYT25" s="30"/>
      <c r="NYU25" s="30"/>
      <c r="NYV25" s="30"/>
      <c r="NYW25" s="30"/>
      <c r="NYX25" s="30"/>
      <c r="NYY25" s="30"/>
      <c r="NYZ25" s="30"/>
      <c r="NZA25" s="30"/>
      <c r="NZB25" s="30"/>
      <c r="NZC25" s="30"/>
      <c r="NZD25" s="30"/>
      <c r="NZE25" s="30"/>
      <c r="NZF25" s="30"/>
      <c r="NZG25" s="30"/>
      <c r="NZH25" s="30"/>
      <c r="NZI25" s="30"/>
      <c r="NZJ25" s="30"/>
      <c r="NZK25" s="30"/>
      <c r="NZL25" s="30"/>
      <c r="NZM25" s="30"/>
      <c r="NZN25" s="30"/>
      <c r="NZO25" s="30"/>
      <c r="NZP25" s="30"/>
      <c r="NZQ25" s="30"/>
      <c r="NZR25" s="30"/>
      <c r="NZS25" s="30"/>
      <c r="NZT25" s="30"/>
      <c r="NZU25" s="30"/>
      <c r="NZV25" s="30"/>
      <c r="NZW25" s="30"/>
      <c r="NZX25" s="30"/>
      <c r="NZY25" s="30"/>
      <c r="NZZ25" s="30"/>
      <c r="OAA25" s="30"/>
      <c r="OAB25" s="30"/>
      <c r="OAC25" s="30"/>
      <c r="OAD25" s="30"/>
      <c r="OAE25" s="30"/>
      <c r="OAF25" s="30"/>
      <c r="OAG25" s="30"/>
      <c r="OAH25" s="30"/>
      <c r="OAI25" s="30"/>
      <c r="OAJ25" s="30"/>
      <c r="OAK25" s="30"/>
      <c r="OAL25" s="30"/>
      <c r="OAM25" s="30"/>
      <c r="OAN25" s="30"/>
      <c r="OAO25" s="30"/>
      <c r="OAP25" s="30"/>
      <c r="OAQ25" s="30"/>
      <c r="OAR25" s="30"/>
      <c r="OAS25" s="30"/>
      <c r="OAT25" s="30"/>
      <c r="OAU25" s="30"/>
      <c r="OAV25" s="30"/>
      <c r="OAW25" s="30"/>
      <c r="OAX25" s="30"/>
      <c r="OAY25" s="30"/>
      <c r="OAZ25" s="30"/>
      <c r="OBA25" s="30"/>
      <c r="OBB25" s="30"/>
      <c r="OBC25" s="30"/>
      <c r="OBD25" s="30"/>
      <c r="OBE25" s="30"/>
      <c r="OBF25" s="30"/>
      <c r="OBG25" s="30"/>
      <c r="OBH25" s="30"/>
      <c r="OBI25" s="30"/>
      <c r="OBJ25" s="30"/>
      <c r="OBK25" s="30"/>
      <c r="OBL25" s="30"/>
      <c r="OBM25" s="30"/>
      <c r="OBN25" s="30"/>
      <c r="OBO25" s="30"/>
      <c r="OBP25" s="30"/>
      <c r="OBQ25" s="30"/>
      <c r="OBR25" s="30"/>
      <c r="OBS25" s="30"/>
      <c r="OBT25" s="30"/>
      <c r="OBU25" s="30"/>
      <c r="OBV25" s="30"/>
      <c r="OBW25" s="30"/>
      <c r="OBX25" s="30"/>
      <c r="OBY25" s="30"/>
      <c r="OBZ25" s="30"/>
      <c r="OCA25" s="30"/>
      <c r="OCB25" s="30"/>
      <c r="OCC25" s="30"/>
      <c r="OCD25" s="30"/>
      <c r="OCE25" s="30"/>
      <c r="OCF25" s="30"/>
      <c r="OCG25" s="30"/>
      <c r="OCH25" s="30"/>
      <c r="OCI25" s="30"/>
      <c r="OCJ25" s="30"/>
      <c r="OCK25" s="30"/>
      <c r="OCL25" s="30"/>
      <c r="OCM25" s="30"/>
      <c r="OCN25" s="30"/>
      <c r="OCO25" s="30"/>
      <c r="OCP25" s="30"/>
      <c r="OCQ25" s="30"/>
      <c r="OCR25" s="30"/>
      <c r="OCS25" s="30"/>
      <c r="OCT25" s="30"/>
      <c r="OCU25" s="30"/>
      <c r="OCV25" s="30"/>
      <c r="OCW25" s="30"/>
      <c r="OCX25" s="30"/>
      <c r="OCY25" s="30"/>
      <c r="OCZ25" s="30"/>
      <c r="ODA25" s="30"/>
      <c r="ODB25" s="30"/>
      <c r="ODC25" s="30"/>
      <c r="ODD25" s="30"/>
      <c r="ODE25" s="30"/>
      <c r="ODF25" s="30"/>
      <c r="ODG25" s="30"/>
      <c r="ODH25" s="30"/>
      <c r="ODI25" s="30"/>
      <c r="ODJ25" s="30"/>
      <c r="ODK25" s="30"/>
      <c r="ODL25" s="30"/>
      <c r="ODM25" s="30"/>
      <c r="ODN25" s="30"/>
      <c r="ODO25" s="30"/>
      <c r="ODP25" s="30"/>
      <c r="ODQ25" s="30"/>
      <c r="ODR25" s="30"/>
      <c r="ODS25" s="30"/>
      <c r="ODT25" s="30"/>
      <c r="ODU25" s="30"/>
      <c r="ODV25" s="30"/>
      <c r="ODW25" s="30"/>
      <c r="ODX25" s="30"/>
      <c r="ODY25" s="30"/>
      <c r="ODZ25" s="30"/>
      <c r="OEA25" s="30"/>
      <c r="OEB25" s="30"/>
      <c r="OEC25" s="30"/>
      <c r="OED25" s="30"/>
      <c r="OEE25" s="30"/>
      <c r="OEF25" s="30"/>
      <c r="OEG25" s="30"/>
      <c r="OEH25" s="30"/>
      <c r="OEI25" s="30"/>
      <c r="OEJ25" s="30"/>
      <c r="OEK25" s="30"/>
      <c r="OEL25" s="30"/>
      <c r="OEM25" s="30"/>
      <c r="OEN25" s="30"/>
      <c r="OEO25" s="30"/>
      <c r="OEP25" s="30"/>
      <c r="OEQ25" s="30"/>
      <c r="OER25" s="30"/>
      <c r="OES25" s="30"/>
      <c r="OET25" s="30"/>
      <c r="OEU25" s="30"/>
      <c r="OEV25" s="30"/>
      <c r="OEW25" s="30"/>
      <c r="OEX25" s="30"/>
      <c r="OEY25" s="30"/>
      <c r="OEZ25" s="30"/>
      <c r="OFA25" s="30"/>
      <c r="OFB25" s="30"/>
      <c r="OFC25" s="30"/>
      <c r="OFD25" s="30"/>
      <c r="OFE25" s="30"/>
      <c r="OFF25" s="30"/>
      <c r="OFG25" s="30"/>
      <c r="OFH25" s="30"/>
      <c r="OFI25" s="30"/>
      <c r="OFJ25" s="30"/>
      <c r="OFK25" s="30"/>
      <c r="OFL25" s="30"/>
      <c r="OFM25" s="30"/>
      <c r="OFN25" s="30"/>
      <c r="OFO25" s="30"/>
      <c r="OFP25" s="30"/>
      <c r="OFQ25" s="30"/>
      <c r="OFR25" s="30"/>
      <c r="OFS25" s="30"/>
      <c r="OFT25" s="30"/>
      <c r="OFU25" s="30"/>
      <c r="OFV25" s="30"/>
      <c r="OFW25" s="30"/>
      <c r="OFX25" s="30"/>
      <c r="OFY25" s="30"/>
      <c r="OFZ25" s="30"/>
      <c r="OGA25" s="30"/>
      <c r="OGB25" s="30"/>
      <c r="OGC25" s="30"/>
      <c r="OGD25" s="30"/>
      <c r="OGE25" s="30"/>
      <c r="OGF25" s="30"/>
      <c r="OGG25" s="30"/>
      <c r="OGH25" s="30"/>
      <c r="OGI25" s="30"/>
      <c r="OGJ25" s="30"/>
      <c r="OGK25" s="30"/>
      <c r="OGL25" s="30"/>
      <c r="OGM25" s="30"/>
      <c r="OGN25" s="30"/>
      <c r="OGO25" s="30"/>
      <c r="OGP25" s="30"/>
      <c r="OGQ25" s="30"/>
      <c r="OGR25" s="30"/>
      <c r="OGS25" s="30"/>
      <c r="OGT25" s="30"/>
      <c r="OGU25" s="30"/>
      <c r="OGV25" s="30"/>
      <c r="OGW25" s="30"/>
      <c r="OGX25" s="30"/>
      <c r="OGY25" s="30"/>
      <c r="OGZ25" s="30"/>
      <c r="OHA25" s="30"/>
      <c r="OHB25" s="30"/>
      <c r="OHC25" s="30"/>
      <c r="OHD25" s="30"/>
      <c r="OHE25" s="30"/>
      <c r="OHF25" s="30"/>
      <c r="OHG25" s="30"/>
      <c r="OHH25" s="30"/>
      <c r="OHI25" s="30"/>
      <c r="OHJ25" s="30"/>
      <c r="OHK25" s="30"/>
      <c r="OHL25" s="30"/>
      <c r="OHM25" s="30"/>
      <c r="OHN25" s="30"/>
      <c r="OHO25" s="30"/>
      <c r="OHP25" s="30"/>
      <c r="OHQ25" s="30"/>
      <c r="OHR25" s="30"/>
      <c r="OHS25" s="30"/>
      <c r="OHT25" s="30"/>
      <c r="OHU25" s="30"/>
      <c r="OHV25" s="30"/>
      <c r="OHW25" s="30"/>
      <c r="OHX25" s="30"/>
      <c r="OHY25" s="30"/>
      <c r="OHZ25" s="30"/>
      <c r="OIA25" s="30"/>
      <c r="OIB25" s="30"/>
      <c r="OIC25" s="30"/>
      <c r="OID25" s="30"/>
      <c r="OIE25" s="30"/>
      <c r="OIF25" s="30"/>
      <c r="OIG25" s="30"/>
      <c r="OIH25" s="30"/>
      <c r="OII25" s="30"/>
      <c r="OIJ25" s="30"/>
      <c r="OIK25" s="30"/>
      <c r="OIL25" s="30"/>
      <c r="OIM25" s="30"/>
      <c r="OIN25" s="30"/>
      <c r="OIO25" s="30"/>
      <c r="OIP25" s="30"/>
      <c r="OIQ25" s="30"/>
      <c r="OIR25" s="30"/>
      <c r="OIS25" s="30"/>
      <c r="OIT25" s="30"/>
      <c r="OIU25" s="30"/>
      <c r="OIV25" s="30"/>
      <c r="OIW25" s="30"/>
      <c r="OIX25" s="30"/>
      <c r="OIY25" s="30"/>
      <c r="OIZ25" s="30"/>
      <c r="OJA25" s="30"/>
      <c r="OJB25" s="30"/>
      <c r="OJC25" s="30"/>
      <c r="OJD25" s="30"/>
      <c r="OJE25" s="30"/>
      <c r="OJF25" s="30"/>
      <c r="OJG25" s="30"/>
      <c r="OJH25" s="30"/>
      <c r="OJI25" s="30"/>
      <c r="OJJ25" s="30"/>
      <c r="OJK25" s="30"/>
      <c r="OJL25" s="30"/>
      <c r="OJM25" s="30"/>
      <c r="OJN25" s="30"/>
      <c r="OJO25" s="30"/>
      <c r="OJP25" s="30"/>
      <c r="OJQ25" s="30"/>
      <c r="OJR25" s="30"/>
      <c r="OJS25" s="30"/>
      <c r="OJT25" s="30"/>
      <c r="OJU25" s="30"/>
      <c r="OJV25" s="30"/>
      <c r="OJW25" s="30"/>
      <c r="OJX25" s="30"/>
      <c r="OJY25" s="30"/>
      <c r="OJZ25" s="30"/>
      <c r="OKA25" s="30"/>
      <c r="OKB25" s="30"/>
      <c r="OKC25" s="30"/>
      <c r="OKD25" s="30"/>
      <c r="OKE25" s="30"/>
      <c r="OKF25" s="30"/>
      <c r="OKG25" s="30"/>
      <c r="OKH25" s="30"/>
      <c r="OKI25" s="30"/>
      <c r="OKJ25" s="30"/>
      <c r="OKK25" s="30"/>
      <c r="OKL25" s="30"/>
      <c r="OKM25" s="30"/>
      <c r="OKN25" s="30"/>
      <c r="OKO25" s="30"/>
      <c r="OKP25" s="30"/>
      <c r="OKQ25" s="30"/>
      <c r="OKR25" s="30"/>
      <c r="OKS25" s="30"/>
      <c r="OKT25" s="30"/>
      <c r="OKU25" s="30"/>
      <c r="OKV25" s="30"/>
      <c r="OKW25" s="30"/>
      <c r="OKX25" s="30"/>
      <c r="OKY25" s="30"/>
      <c r="OKZ25" s="30"/>
      <c r="OLA25" s="30"/>
      <c r="OLB25" s="30"/>
      <c r="OLC25" s="30"/>
      <c r="OLD25" s="30"/>
      <c r="OLE25" s="30"/>
      <c r="OLF25" s="30"/>
      <c r="OLG25" s="30"/>
      <c r="OLH25" s="30"/>
      <c r="OLI25" s="30"/>
      <c r="OLJ25" s="30"/>
      <c r="OLK25" s="30"/>
      <c r="OLL25" s="30"/>
      <c r="OLM25" s="30"/>
      <c r="OLN25" s="30"/>
      <c r="OLO25" s="30"/>
      <c r="OLP25" s="30"/>
      <c r="OLQ25" s="30"/>
      <c r="OLR25" s="30"/>
      <c r="OLS25" s="30"/>
      <c r="OLT25" s="30"/>
      <c r="OLU25" s="30"/>
      <c r="OLV25" s="30"/>
      <c r="OLW25" s="30"/>
      <c r="OLX25" s="30"/>
      <c r="OLY25" s="30"/>
      <c r="OLZ25" s="30"/>
      <c r="OMA25" s="30"/>
      <c r="OMB25" s="30"/>
      <c r="OMC25" s="30"/>
      <c r="OMD25" s="30"/>
      <c r="OME25" s="30"/>
      <c r="OMF25" s="30"/>
      <c r="OMG25" s="30"/>
      <c r="OMH25" s="30"/>
      <c r="OMI25" s="30"/>
      <c r="OMJ25" s="30"/>
      <c r="OMK25" s="30"/>
      <c r="OML25" s="30"/>
      <c r="OMM25" s="30"/>
      <c r="OMN25" s="30"/>
      <c r="OMO25" s="30"/>
      <c r="OMP25" s="30"/>
      <c r="OMQ25" s="30"/>
      <c r="OMR25" s="30"/>
      <c r="OMS25" s="30"/>
      <c r="OMT25" s="30"/>
      <c r="OMU25" s="30"/>
      <c r="OMV25" s="30"/>
      <c r="OMW25" s="30"/>
      <c r="OMX25" s="30"/>
      <c r="OMY25" s="30"/>
      <c r="OMZ25" s="30"/>
      <c r="ONA25" s="30"/>
      <c r="ONB25" s="30"/>
      <c r="ONC25" s="30"/>
      <c r="OND25" s="30"/>
      <c r="ONE25" s="30"/>
      <c r="ONF25" s="30"/>
      <c r="ONG25" s="30"/>
      <c r="ONH25" s="30"/>
      <c r="ONI25" s="30"/>
      <c r="ONJ25" s="30"/>
      <c r="ONK25" s="30"/>
      <c r="ONL25" s="30"/>
      <c r="ONM25" s="30"/>
      <c r="ONN25" s="30"/>
      <c r="ONO25" s="30"/>
      <c r="ONP25" s="30"/>
      <c r="ONQ25" s="30"/>
      <c r="ONR25" s="30"/>
      <c r="ONS25" s="30"/>
      <c r="ONT25" s="30"/>
      <c r="ONU25" s="30"/>
      <c r="ONV25" s="30"/>
      <c r="ONW25" s="30"/>
      <c r="ONX25" s="30"/>
      <c r="ONY25" s="30"/>
      <c r="ONZ25" s="30"/>
      <c r="OOA25" s="30"/>
      <c r="OOB25" s="30"/>
      <c r="OOC25" s="30"/>
      <c r="OOD25" s="30"/>
      <c r="OOE25" s="30"/>
      <c r="OOF25" s="30"/>
      <c r="OOG25" s="30"/>
      <c r="OOH25" s="30"/>
      <c r="OOI25" s="30"/>
      <c r="OOJ25" s="30"/>
      <c r="OOK25" s="30"/>
      <c r="OOL25" s="30"/>
      <c r="OOM25" s="30"/>
      <c r="OON25" s="30"/>
      <c r="OOO25" s="30"/>
      <c r="OOP25" s="30"/>
      <c r="OOQ25" s="30"/>
      <c r="OOR25" s="30"/>
      <c r="OOS25" s="30"/>
      <c r="OOT25" s="30"/>
      <c r="OOU25" s="30"/>
      <c r="OOV25" s="30"/>
      <c r="OOW25" s="30"/>
      <c r="OOX25" s="30"/>
      <c r="OOY25" s="30"/>
      <c r="OOZ25" s="30"/>
      <c r="OPA25" s="30"/>
      <c r="OPB25" s="30"/>
      <c r="OPC25" s="30"/>
      <c r="OPD25" s="30"/>
      <c r="OPE25" s="30"/>
      <c r="OPF25" s="30"/>
      <c r="OPG25" s="30"/>
      <c r="OPH25" s="30"/>
      <c r="OPI25" s="30"/>
      <c r="OPJ25" s="30"/>
      <c r="OPK25" s="30"/>
      <c r="OPL25" s="30"/>
      <c r="OPM25" s="30"/>
      <c r="OPN25" s="30"/>
      <c r="OPO25" s="30"/>
      <c r="OPP25" s="30"/>
      <c r="OPQ25" s="30"/>
      <c r="OPR25" s="30"/>
      <c r="OPS25" s="30"/>
      <c r="OPT25" s="30"/>
      <c r="OPU25" s="30"/>
      <c r="OPV25" s="30"/>
      <c r="OPW25" s="30"/>
      <c r="OPX25" s="30"/>
      <c r="OPY25" s="30"/>
      <c r="OPZ25" s="30"/>
      <c r="OQA25" s="30"/>
      <c r="OQB25" s="30"/>
      <c r="OQC25" s="30"/>
      <c r="OQD25" s="30"/>
      <c r="OQE25" s="30"/>
      <c r="OQF25" s="30"/>
      <c r="OQG25" s="30"/>
      <c r="OQH25" s="30"/>
      <c r="OQI25" s="30"/>
      <c r="OQJ25" s="30"/>
      <c r="OQK25" s="30"/>
      <c r="OQL25" s="30"/>
      <c r="OQM25" s="30"/>
      <c r="OQN25" s="30"/>
      <c r="OQO25" s="30"/>
      <c r="OQP25" s="30"/>
      <c r="OQQ25" s="30"/>
      <c r="OQR25" s="30"/>
      <c r="OQS25" s="30"/>
      <c r="OQT25" s="30"/>
      <c r="OQU25" s="30"/>
      <c r="OQV25" s="30"/>
      <c r="OQW25" s="30"/>
      <c r="OQX25" s="30"/>
      <c r="OQY25" s="30"/>
      <c r="OQZ25" s="30"/>
      <c r="ORA25" s="30"/>
      <c r="ORB25" s="30"/>
      <c r="ORC25" s="30"/>
      <c r="ORD25" s="30"/>
      <c r="ORE25" s="30"/>
      <c r="ORF25" s="30"/>
      <c r="ORG25" s="30"/>
      <c r="ORH25" s="30"/>
      <c r="ORI25" s="30"/>
      <c r="ORJ25" s="30"/>
      <c r="ORK25" s="30"/>
      <c r="ORL25" s="30"/>
      <c r="ORM25" s="30"/>
      <c r="ORN25" s="30"/>
      <c r="ORO25" s="30"/>
      <c r="ORP25" s="30"/>
      <c r="ORQ25" s="30"/>
      <c r="ORR25" s="30"/>
      <c r="ORS25" s="30"/>
      <c r="ORT25" s="30"/>
      <c r="ORU25" s="30"/>
      <c r="ORV25" s="30"/>
      <c r="ORW25" s="30"/>
      <c r="ORX25" s="30"/>
      <c r="ORY25" s="30"/>
      <c r="ORZ25" s="30"/>
      <c r="OSA25" s="30"/>
      <c r="OSB25" s="30"/>
      <c r="OSC25" s="30"/>
      <c r="OSD25" s="30"/>
      <c r="OSE25" s="30"/>
      <c r="OSF25" s="30"/>
      <c r="OSG25" s="30"/>
      <c r="OSH25" s="30"/>
      <c r="OSI25" s="30"/>
      <c r="OSJ25" s="30"/>
      <c r="OSK25" s="30"/>
      <c r="OSL25" s="30"/>
      <c r="OSM25" s="30"/>
      <c r="OSN25" s="30"/>
      <c r="OSO25" s="30"/>
      <c r="OSP25" s="30"/>
      <c r="OSQ25" s="30"/>
      <c r="OSR25" s="30"/>
      <c r="OSS25" s="30"/>
      <c r="OST25" s="30"/>
      <c r="OSU25" s="30"/>
      <c r="OSV25" s="30"/>
      <c r="OSW25" s="30"/>
      <c r="OSX25" s="30"/>
      <c r="OSY25" s="30"/>
      <c r="OSZ25" s="30"/>
      <c r="OTA25" s="30"/>
      <c r="OTB25" s="30"/>
      <c r="OTC25" s="30"/>
      <c r="OTD25" s="30"/>
      <c r="OTE25" s="30"/>
      <c r="OTF25" s="30"/>
      <c r="OTG25" s="30"/>
      <c r="OTH25" s="30"/>
      <c r="OTI25" s="30"/>
      <c r="OTJ25" s="30"/>
      <c r="OTK25" s="30"/>
      <c r="OTL25" s="30"/>
      <c r="OTM25" s="30"/>
      <c r="OTN25" s="30"/>
      <c r="OTO25" s="30"/>
      <c r="OTP25" s="30"/>
      <c r="OTQ25" s="30"/>
      <c r="OTR25" s="30"/>
      <c r="OTS25" s="30"/>
      <c r="OTT25" s="30"/>
      <c r="OTU25" s="30"/>
      <c r="OTV25" s="30"/>
      <c r="OTW25" s="30"/>
      <c r="OTX25" s="30"/>
      <c r="OTY25" s="30"/>
      <c r="OTZ25" s="30"/>
      <c r="OUA25" s="30"/>
      <c r="OUB25" s="30"/>
      <c r="OUC25" s="30"/>
      <c r="OUD25" s="30"/>
      <c r="OUE25" s="30"/>
      <c r="OUF25" s="30"/>
      <c r="OUG25" s="30"/>
      <c r="OUH25" s="30"/>
      <c r="OUI25" s="30"/>
      <c r="OUJ25" s="30"/>
      <c r="OUK25" s="30"/>
      <c r="OUL25" s="30"/>
      <c r="OUM25" s="30"/>
      <c r="OUN25" s="30"/>
      <c r="OUO25" s="30"/>
      <c r="OUP25" s="30"/>
      <c r="OUQ25" s="30"/>
      <c r="OUR25" s="30"/>
      <c r="OUS25" s="30"/>
      <c r="OUT25" s="30"/>
      <c r="OUU25" s="30"/>
      <c r="OUV25" s="30"/>
      <c r="OUW25" s="30"/>
      <c r="OUX25" s="30"/>
      <c r="OUY25" s="30"/>
      <c r="OUZ25" s="30"/>
      <c r="OVA25" s="30"/>
      <c r="OVB25" s="30"/>
      <c r="OVC25" s="30"/>
      <c r="OVD25" s="30"/>
      <c r="OVE25" s="30"/>
      <c r="OVF25" s="30"/>
      <c r="OVG25" s="30"/>
      <c r="OVH25" s="30"/>
      <c r="OVI25" s="30"/>
      <c r="OVJ25" s="30"/>
      <c r="OVK25" s="30"/>
      <c r="OVL25" s="30"/>
      <c r="OVM25" s="30"/>
      <c r="OVN25" s="30"/>
      <c r="OVO25" s="30"/>
      <c r="OVP25" s="30"/>
      <c r="OVQ25" s="30"/>
      <c r="OVR25" s="30"/>
      <c r="OVS25" s="30"/>
      <c r="OVT25" s="30"/>
      <c r="OVU25" s="30"/>
      <c r="OVV25" s="30"/>
      <c r="OVW25" s="30"/>
      <c r="OVX25" s="30"/>
      <c r="OVY25" s="30"/>
      <c r="OVZ25" s="30"/>
      <c r="OWA25" s="30"/>
      <c r="OWB25" s="30"/>
      <c r="OWC25" s="30"/>
      <c r="OWD25" s="30"/>
      <c r="OWE25" s="30"/>
      <c r="OWF25" s="30"/>
      <c r="OWG25" s="30"/>
      <c r="OWH25" s="30"/>
      <c r="OWI25" s="30"/>
      <c r="OWJ25" s="30"/>
      <c r="OWK25" s="30"/>
      <c r="OWL25" s="30"/>
      <c r="OWM25" s="30"/>
      <c r="OWN25" s="30"/>
      <c r="OWO25" s="30"/>
      <c r="OWP25" s="30"/>
      <c r="OWQ25" s="30"/>
      <c r="OWR25" s="30"/>
      <c r="OWS25" s="30"/>
      <c r="OWT25" s="30"/>
      <c r="OWU25" s="30"/>
      <c r="OWV25" s="30"/>
      <c r="OWW25" s="30"/>
      <c r="OWX25" s="30"/>
      <c r="OWY25" s="30"/>
      <c r="OWZ25" s="30"/>
      <c r="OXA25" s="30"/>
      <c r="OXB25" s="30"/>
      <c r="OXC25" s="30"/>
      <c r="OXD25" s="30"/>
      <c r="OXE25" s="30"/>
      <c r="OXF25" s="30"/>
      <c r="OXG25" s="30"/>
      <c r="OXH25" s="30"/>
      <c r="OXI25" s="30"/>
      <c r="OXJ25" s="30"/>
      <c r="OXK25" s="30"/>
      <c r="OXL25" s="30"/>
      <c r="OXM25" s="30"/>
      <c r="OXN25" s="30"/>
      <c r="OXO25" s="30"/>
      <c r="OXP25" s="30"/>
      <c r="OXQ25" s="30"/>
      <c r="OXR25" s="30"/>
      <c r="OXS25" s="30"/>
      <c r="OXT25" s="30"/>
      <c r="OXU25" s="30"/>
      <c r="OXV25" s="30"/>
      <c r="OXW25" s="30"/>
      <c r="OXX25" s="30"/>
      <c r="OXY25" s="30"/>
      <c r="OXZ25" s="30"/>
      <c r="OYA25" s="30"/>
      <c r="OYB25" s="30"/>
      <c r="OYC25" s="30"/>
      <c r="OYD25" s="30"/>
      <c r="OYE25" s="30"/>
      <c r="OYF25" s="30"/>
      <c r="OYG25" s="30"/>
      <c r="OYH25" s="30"/>
      <c r="OYI25" s="30"/>
      <c r="OYJ25" s="30"/>
      <c r="OYK25" s="30"/>
      <c r="OYL25" s="30"/>
      <c r="OYM25" s="30"/>
      <c r="OYN25" s="30"/>
      <c r="OYO25" s="30"/>
      <c r="OYP25" s="30"/>
      <c r="OYQ25" s="30"/>
      <c r="OYR25" s="30"/>
      <c r="OYS25" s="30"/>
      <c r="OYT25" s="30"/>
      <c r="OYU25" s="30"/>
      <c r="OYV25" s="30"/>
      <c r="OYW25" s="30"/>
      <c r="OYX25" s="30"/>
      <c r="OYY25" s="30"/>
      <c r="OYZ25" s="30"/>
      <c r="OZA25" s="30"/>
      <c r="OZB25" s="30"/>
      <c r="OZC25" s="30"/>
      <c r="OZD25" s="30"/>
      <c r="OZE25" s="30"/>
      <c r="OZF25" s="30"/>
      <c r="OZG25" s="30"/>
      <c r="OZH25" s="30"/>
      <c r="OZI25" s="30"/>
      <c r="OZJ25" s="30"/>
      <c r="OZK25" s="30"/>
      <c r="OZL25" s="30"/>
      <c r="OZM25" s="30"/>
      <c r="OZN25" s="30"/>
      <c r="OZO25" s="30"/>
      <c r="OZP25" s="30"/>
      <c r="OZQ25" s="30"/>
      <c r="OZR25" s="30"/>
      <c r="OZS25" s="30"/>
      <c r="OZT25" s="30"/>
      <c r="OZU25" s="30"/>
      <c r="OZV25" s="30"/>
      <c r="OZW25" s="30"/>
      <c r="OZX25" s="30"/>
      <c r="OZY25" s="30"/>
      <c r="OZZ25" s="30"/>
      <c r="PAA25" s="30"/>
      <c r="PAB25" s="30"/>
      <c r="PAC25" s="30"/>
      <c r="PAD25" s="30"/>
      <c r="PAE25" s="30"/>
      <c r="PAF25" s="30"/>
      <c r="PAG25" s="30"/>
      <c r="PAH25" s="30"/>
      <c r="PAI25" s="30"/>
      <c r="PAJ25" s="30"/>
      <c r="PAK25" s="30"/>
      <c r="PAL25" s="30"/>
      <c r="PAM25" s="30"/>
      <c r="PAN25" s="30"/>
      <c r="PAO25" s="30"/>
      <c r="PAP25" s="30"/>
      <c r="PAQ25" s="30"/>
      <c r="PAR25" s="30"/>
      <c r="PAS25" s="30"/>
      <c r="PAT25" s="30"/>
      <c r="PAU25" s="30"/>
      <c r="PAV25" s="30"/>
      <c r="PAW25" s="30"/>
      <c r="PAX25" s="30"/>
      <c r="PAY25" s="30"/>
      <c r="PAZ25" s="30"/>
      <c r="PBA25" s="30"/>
      <c r="PBB25" s="30"/>
      <c r="PBC25" s="30"/>
      <c r="PBD25" s="30"/>
      <c r="PBE25" s="30"/>
      <c r="PBF25" s="30"/>
      <c r="PBG25" s="30"/>
      <c r="PBH25" s="30"/>
      <c r="PBI25" s="30"/>
      <c r="PBJ25" s="30"/>
      <c r="PBK25" s="30"/>
      <c r="PBL25" s="30"/>
      <c r="PBM25" s="30"/>
      <c r="PBN25" s="30"/>
      <c r="PBO25" s="30"/>
      <c r="PBP25" s="30"/>
      <c r="PBQ25" s="30"/>
      <c r="PBR25" s="30"/>
      <c r="PBS25" s="30"/>
      <c r="PBT25" s="30"/>
      <c r="PBU25" s="30"/>
      <c r="PBV25" s="30"/>
      <c r="PBW25" s="30"/>
      <c r="PBX25" s="30"/>
      <c r="PBY25" s="30"/>
      <c r="PBZ25" s="30"/>
      <c r="PCA25" s="30"/>
      <c r="PCB25" s="30"/>
      <c r="PCC25" s="30"/>
      <c r="PCD25" s="30"/>
      <c r="PCE25" s="30"/>
      <c r="PCF25" s="30"/>
      <c r="PCG25" s="30"/>
      <c r="PCH25" s="30"/>
      <c r="PCI25" s="30"/>
      <c r="PCJ25" s="30"/>
      <c r="PCK25" s="30"/>
      <c r="PCL25" s="30"/>
      <c r="PCM25" s="30"/>
      <c r="PCN25" s="30"/>
      <c r="PCO25" s="30"/>
      <c r="PCP25" s="30"/>
      <c r="PCQ25" s="30"/>
      <c r="PCR25" s="30"/>
      <c r="PCS25" s="30"/>
      <c r="PCT25" s="30"/>
      <c r="PCU25" s="30"/>
      <c r="PCV25" s="30"/>
      <c r="PCW25" s="30"/>
      <c r="PCX25" s="30"/>
      <c r="PCY25" s="30"/>
      <c r="PCZ25" s="30"/>
      <c r="PDA25" s="30"/>
      <c r="PDB25" s="30"/>
      <c r="PDC25" s="30"/>
      <c r="PDD25" s="30"/>
      <c r="PDE25" s="30"/>
      <c r="PDF25" s="30"/>
      <c r="PDG25" s="30"/>
      <c r="PDH25" s="30"/>
      <c r="PDI25" s="30"/>
      <c r="PDJ25" s="30"/>
      <c r="PDK25" s="30"/>
      <c r="PDL25" s="30"/>
      <c r="PDM25" s="30"/>
      <c r="PDN25" s="30"/>
      <c r="PDO25" s="30"/>
      <c r="PDP25" s="30"/>
      <c r="PDQ25" s="30"/>
      <c r="PDR25" s="30"/>
      <c r="PDS25" s="30"/>
      <c r="PDT25" s="30"/>
      <c r="PDU25" s="30"/>
      <c r="PDV25" s="30"/>
      <c r="PDW25" s="30"/>
      <c r="PDX25" s="30"/>
      <c r="PDY25" s="30"/>
      <c r="PDZ25" s="30"/>
      <c r="PEA25" s="30"/>
      <c r="PEB25" s="30"/>
      <c r="PEC25" s="30"/>
      <c r="PED25" s="30"/>
      <c r="PEE25" s="30"/>
      <c r="PEF25" s="30"/>
      <c r="PEG25" s="30"/>
      <c r="PEH25" s="30"/>
      <c r="PEI25" s="30"/>
      <c r="PEJ25" s="30"/>
      <c r="PEK25" s="30"/>
      <c r="PEL25" s="30"/>
      <c r="PEM25" s="30"/>
      <c r="PEN25" s="30"/>
      <c r="PEO25" s="30"/>
      <c r="PEP25" s="30"/>
      <c r="PEQ25" s="30"/>
      <c r="PER25" s="30"/>
      <c r="PES25" s="30"/>
      <c r="PET25" s="30"/>
      <c r="PEU25" s="30"/>
      <c r="PEV25" s="30"/>
      <c r="PEW25" s="30"/>
      <c r="PEX25" s="30"/>
      <c r="PEY25" s="30"/>
      <c r="PEZ25" s="30"/>
      <c r="PFA25" s="30"/>
      <c r="PFB25" s="30"/>
      <c r="PFC25" s="30"/>
      <c r="PFD25" s="30"/>
      <c r="PFE25" s="30"/>
      <c r="PFF25" s="30"/>
      <c r="PFG25" s="30"/>
      <c r="PFH25" s="30"/>
      <c r="PFI25" s="30"/>
      <c r="PFJ25" s="30"/>
      <c r="PFK25" s="30"/>
      <c r="PFL25" s="30"/>
      <c r="PFM25" s="30"/>
      <c r="PFN25" s="30"/>
      <c r="PFO25" s="30"/>
      <c r="PFP25" s="30"/>
      <c r="PFQ25" s="30"/>
      <c r="PFR25" s="30"/>
      <c r="PFS25" s="30"/>
      <c r="PFT25" s="30"/>
      <c r="PFU25" s="30"/>
      <c r="PFV25" s="30"/>
      <c r="PFW25" s="30"/>
      <c r="PFX25" s="30"/>
      <c r="PFY25" s="30"/>
      <c r="PFZ25" s="30"/>
      <c r="PGA25" s="30"/>
      <c r="PGB25" s="30"/>
      <c r="PGC25" s="30"/>
      <c r="PGD25" s="30"/>
      <c r="PGE25" s="30"/>
      <c r="PGF25" s="30"/>
      <c r="PGG25" s="30"/>
      <c r="PGH25" s="30"/>
      <c r="PGI25" s="30"/>
      <c r="PGJ25" s="30"/>
      <c r="PGK25" s="30"/>
      <c r="PGL25" s="30"/>
      <c r="PGM25" s="30"/>
      <c r="PGN25" s="30"/>
      <c r="PGO25" s="30"/>
      <c r="PGP25" s="30"/>
      <c r="PGQ25" s="30"/>
      <c r="PGR25" s="30"/>
      <c r="PGS25" s="30"/>
      <c r="PGT25" s="30"/>
      <c r="PGU25" s="30"/>
      <c r="PGV25" s="30"/>
      <c r="PGW25" s="30"/>
      <c r="PGX25" s="30"/>
      <c r="PGY25" s="30"/>
      <c r="PGZ25" s="30"/>
      <c r="PHA25" s="30"/>
      <c r="PHB25" s="30"/>
      <c r="PHC25" s="30"/>
      <c r="PHD25" s="30"/>
      <c r="PHE25" s="30"/>
      <c r="PHF25" s="30"/>
      <c r="PHG25" s="30"/>
      <c r="PHH25" s="30"/>
      <c r="PHI25" s="30"/>
      <c r="PHJ25" s="30"/>
      <c r="PHK25" s="30"/>
      <c r="PHL25" s="30"/>
      <c r="PHM25" s="30"/>
      <c r="PHN25" s="30"/>
      <c r="PHO25" s="30"/>
      <c r="PHP25" s="30"/>
      <c r="PHQ25" s="30"/>
      <c r="PHR25" s="30"/>
      <c r="PHS25" s="30"/>
      <c r="PHT25" s="30"/>
      <c r="PHU25" s="30"/>
      <c r="PHV25" s="30"/>
      <c r="PHW25" s="30"/>
      <c r="PHX25" s="30"/>
      <c r="PHY25" s="30"/>
      <c r="PHZ25" s="30"/>
      <c r="PIA25" s="30"/>
      <c r="PIB25" s="30"/>
      <c r="PIC25" s="30"/>
      <c r="PID25" s="30"/>
      <c r="PIE25" s="30"/>
      <c r="PIF25" s="30"/>
      <c r="PIG25" s="30"/>
      <c r="PIH25" s="30"/>
      <c r="PII25" s="30"/>
      <c r="PIJ25" s="30"/>
      <c r="PIK25" s="30"/>
      <c r="PIL25" s="30"/>
      <c r="PIM25" s="30"/>
      <c r="PIN25" s="30"/>
      <c r="PIO25" s="30"/>
      <c r="PIP25" s="30"/>
      <c r="PIQ25" s="30"/>
      <c r="PIR25" s="30"/>
      <c r="PIS25" s="30"/>
      <c r="PIT25" s="30"/>
      <c r="PIU25" s="30"/>
      <c r="PIV25" s="30"/>
      <c r="PIW25" s="30"/>
      <c r="PIX25" s="30"/>
      <c r="PIY25" s="30"/>
      <c r="PIZ25" s="30"/>
      <c r="PJA25" s="30"/>
      <c r="PJB25" s="30"/>
      <c r="PJC25" s="30"/>
      <c r="PJD25" s="30"/>
      <c r="PJE25" s="30"/>
      <c r="PJF25" s="30"/>
      <c r="PJG25" s="30"/>
      <c r="PJH25" s="30"/>
      <c r="PJI25" s="30"/>
      <c r="PJJ25" s="30"/>
      <c r="PJK25" s="30"/>
      <c r="PJL25" s="30"/>
      <c r="PJM25" s="30"/>
      <c r="PJN25" s="30"/>
      <c r="PJO25" s="30"/>
      <c r="PJP25" s="30"/>
      <c r="PJQ25" s="30"/>
      <c r="PJR25" s="30"/>
      <c r="PJS25" s="30"/>
      <c r="PJT25" s="30"/>
      <c r="PJU25" s="30"/>
      <c r="PJV25" s="30"/>
      <c r="PJW25" s="30"/>
      <c r="PJX25" s="30"/>
      <c r="PJY25" s="30"/>
      <c r="PJZ25" s="30"/>
      <c r="PKA25" s="30"/>
      <c r="PKB25" s="30"/>
      <c r="PKC25" s="30"/>
      <c r="PKD25" s="30"/>
      <c r="PKE25" s="30"/>
      <c r="PKF25" s="30"/>
      <c r="PKG25" s="30"/>
      <c r="PKH25" s="30"/>
      <c r="PKI25" s="30"/>
      <c r="PKJ25" s="30"/>
      <c r="PKK25" s="30"/>
      <c r="PKL25" s="30"/>
      <c r="PKM25" s="30"/>
      <c r="PKN25" s="30"/>
      <c r="PKO25" s="30"/>
      <c r="PKP25" s="30"/>
      <c r="PKQ25" s="30"/>
      <c r="PKR25" s="30"/>
      <c r="PKS25" s="30"/>
      <c r="PKT25" s="30"/>
      <c r="PKU25" s="30"/>
      <c r="PKV25" s="30"/>
      <c r="PKW25" s="30"/>
      <c r="PKX25" s="30"/>
      <c r="PKY25" s="30"/>
      <c r="PKZ25" s="30"/>
      <c r="PLA25" s="30"/>
      <c r="PLB25" s="30"/>
      <c r="PLC25" s="30"/>
      <c r="PLD25" s="30"/>
      <c r="PLE25" s="30"/>
      <c r="PLF25" s="30"/>
      <c r="PLG25" s="30"/>
      <c r="PLH25" s="30"/>
      <c r="PLI25" s="30"/>
      <c r="PLJ25" s="30"/>
      <c r="PLK25" s="30"/>
      <c r="PLL25" s="30"/>
      <c r="PLM25" s="30"/>
      <c r="PLN25" s="30"/>
      <c r="PLO25" s="30"/>
      <c r="PLP25" s="30"/>
      <c r="PLQ25" s="30"/>
      <c r="PLR25" s="30"/>
      <c r="PLS25" s="30"/>
      <c r="PLT25" s="30"/>
      <c r="PLU25" s="30"/>
      <c r="PLV25" s="30"/>
      <c r="PLW25" s="30"/>
      <c r="PLX25" s="30"/>
      <c r="PLY25" s="30"/>
      <c r="PLZ25" s="30"/>
      <c r="PMA25" s="30"/>
      <c r="PMB25" s="30"/>
      <c r="PMC25" s="30"/>
      <c r="PMD25" s="30"/>
      <c r="PME25" s="30"/>
      <c r="PMF25" s="30"/>
      <c r="PMG25" s="30"/>
      <c r="PMH25" s="30"/>
      <c r="PMI25" s="30"/>
      <c r="PMJ25" s="30"/>
      <c r="PMK25" s="30"/>
      <c r="PML25" s="30"/>
      <c r="PMM25" s="30"/>
      <c r="PMN25" s="30"/>
      <c r="PMO25" s="30"/>
      <c r="PMP25" s="30"/>
      <c r="PMQ25" s="30"/>
      <c r="PMR25" s="30"/>
      <c r="PMS25" s="30"/>
      <c r="PMT25" s="30"/>
      <c r="PMU25" s="30"/>
      <c r="PMV25" s="30"/>
      <c r="PMW25" s="30"/>
      <c r="PMX25" s="30"/>
      <c r="PMY25" s="30"/>
      <c r="PMZ25" s="30"/>
      <c r="PNA25" s="30"/>
      <c r="PNB25" s="30"/>
      <c r="PNC25" s="30"/>
      <c r="PND25" s="30"/>
      <c r="PNE25" s="30"/>
      <c r="PNF25" s="30"/>
      <c r="PNG25" s="30"/>
      <c r="PNH25" s="30"/>
      <c r="PNI25" s="30"/>
      <c r="PNJ25" s="30"/>
      <c r="PNK25" s="30"/>
      <c r="PNL25" s="30"/>
      <c r="PNM25" s="30"/>
      <c r="PNN25" s="30"/>
      <c r="PNO25" s="30"/>
      <c r="PNP25" s="30"/>
      <c r="PNQ25" s="30"/>
      <c r="PNR25" s="30"/>
      <c r="PNS25" s="30"/>
      <c r="PNT25" s="30"/>
      <c r="PNU25" s="30"/>
      <c r="PNV25" s="30"/>
      <c r="PNW25" s="30"/>
      <c r="PNX25" s="30"/>
      <c r="PNY25" s="30"/>
      <c r="PNZ25" s="30"/>
      <c r="POA25" s="30"/>
      <c r="POB25" s="30"/>
      <c r="POC25" s="30"/>
      <c r="POD25" s="30"/>
      <c r="POE25" s="30"/>
      <c r="POF25" s="30"/>
      <c r="POG25" s="30"/>
      <c r="POH25" s="30"/>
      <c r="POI25" s="30"/>
      <c r="POJ25" s="30"/>
      <c r="POK25" s="30"/>
      <c r="POL25" s="30"/>
      <c r="POM25" s="30"/>
      <c r="PON25" s="30"/>
      <c r="POO25" s="30"/>
      <c r="POP25" s="30"/>
      <c r="POQ25" s="30"/>
      <c r="POR25" s="30"/>
      <c r="POS25" s="30"/>
      <c r="POT25" s="30"/>
      <c r="POU25" s="30"/>
      <c r="POV25" s="30"/>
      <c r="POW25" s="30"/>
      <c r="POX25" s="30"/>
      <c r="POY25" s="30"/>
      <c r="POZ25" s="30"/>
      <c r="PPA25" s="30"/>
      <c r="PPB25" s="30"/>
      <c r="PPC25" s="30"/>
      <c r="PPD25" s="30"/>
      <c r="PPE25" s="30"/>
      <c r="PPF25" s="30"/>
      <c r="PPG25" s="30"/>
      <c r="PPH25" s="30"/>
      <c r="PPI25" s="30"/>
      <c r="PPJ25" s="30"/>
      <c r="PPK25" s="30"/>
      <c r="PPL25" s="30"/>
      <c r="PPM25" s="30"/>
      <c r="PPN25" s="30"/>
      <c r="PPO25" s="30"/>
      <c r="PPP25" s="30"/>
      <c r="PPQ25" s="30"/>
      <c r="PPR25" s="30"/>
      <c r="PPS25" s="30"/>
      <c r="PPT25" s="30"/>
      <c r="PPU25" s="30"/>
      <c r="PPV25" s="30"/>
      <c r="PPW25" s="30"/>
      <c r="PPX25" s="30"/>
      <c r="PPY25" s="30"/>
      <c r="PPZ25" s="30"/>
      <c r="PQA25" s="30"/>
      <c r="PQB25" s="30"/>
      <c r="PQC25" s="30"/>
      <c r="PQD25" s="30"/>
      <c r="PQE25" s="30"/>
      <c r="PQF25" s="30"/>
      <c r="PQG25" s="30"/>
      <c r="PQH25" s="30"/>
      <c r="PQI25" s="30"/>
      <c r="PQJ25" s="30"/>
      <c r="PQK25" s="30"/>
      <c r="PQL25" s="30"/>
      <c r="PQM25" s="30"/>
      <c r="PQN25" s="30"/>
      <c r="PQO25" s="30"/>
      <c r="PQP25" s="30"/>
      <c r="PQQ25" s="30"/>
      <c r="PQR25" s="30"/>
      <c r="PQS25" s="30"/>
      <c r="PQT25" s="30"/>
      <c r="PQU25" s="30"/>
      <c r="PQV25" s="30"/>
      <c r="PQW25" s="30"/>
      <c r="PQX25" s="30"/>
      <c r="PQY25" s="30"/>
      <c r="PQZ25" s="30"/>
      <c r="PRA25" s="30"/>
      <c r="PRB25" s="30"/>
      <c r="PRC25" s="30"/>
      <c r="PRD25" s="30"/>
      <c r="PRE25" s="30"/>
      <c r="PRF25" s="30"/>
      <c r="PRG25" s="30"/>
      <c r="PRH25" s="30"/>
      <c r="PRI25" s="30"/>
      <c r="PRJ25" s="30"/>
      <c r="PRK25" s="30"/>
      <c r="PRL25" s="30"/>
      <c r="PRM25" s="30"/>
      <c r="PRN25" s="30"/>
      <c r="PRO25" s="30"/>
      <c r="PRP25" s="30"/>
      <c r="PRQ25" s="30"/>
      <c r="PRR25" s="30"/>
      <c r="PRS25" s="30"/>
      <c r="PRT25" s="30"/>
      <c r="PRU25" s="30"/>
      <c r="PRV25" s="30"/>
      <c r="PRW25" s="30"/>
      <c r="PRX25" s="30"/>
      <c r="PRY25" s="30"/>
      <c r="PRZ25" s="30"/>
      <c r="PSA25" s="30"/>
      <c r="PSB25" s="30"/>
      <c r="PSC25" s="30"/>
      <c r="PSD25" s="30"/>
      <c r="PSE25" s="30"/>
      <c r="PSF25" s="30"/>
      <c r="PSG25" s="30"/>
      <c r="PSH25" s="30"/>
      <c r="PSI25" s="30"/>
      <c r="PSJ25" s="30"/>
      <c r="PSK25" s="30"/>
      <c r="PSL25" s="30"/>
      <c r="PSM25" s="30"/>
      <c r="PSN25" s="30"/>
      <c r="PSO25" s="30"/>
      <c r="PSP25" s="30"/>
      <c r="PSQ25" s="30"/>
      <c r="PSR25" s="30"/>
      <c r="PSS25" s="30"/>
      <c r="PST25" s="30"/>
      <c r="PSU25" s="30"/>
      <c r="PSV25" s="30"/>
      <c r="PSW25" s="30"/>
      <c r="PSX25" s="30"/>
      <c r="PSY25" s="30"/>
      <c r="PSZ25" s="30"/>
      <c r="PTA25" s="30"/>
      <c r="PTB25" s="30"/>
      <c r="PTC25" s="30"/>
      <c r="PTD25" s="30"/>
      <c r="PTE25" s="30"/>
      <c r="PTF25" s="30"/>
      <c r="PTG25" s="30"/>
      <c r="PTH25" s="30"/>
      <c r="PTI25" s="30"/>
      <c r="PTJ25" s="30"/>
      <c r="PTK25" s="30"/>
      <c r="PTL25" s="30"/>
      <c r="PTM25" s="30"/>
      <c r="PTN25" s="30"/>
      <c r="PTO25" s="30"/>
      <c r="PTP25" s="30"/>
      <c r="PTQ25" s="30"/>
      <c r="PTR25" s="30"/>
      <c r="PTS25" s="30"/>
      <c r="PTT25" s="30"/>
      <c r="PTU25" s="30"/>
      <c r="PTV25" s="30"/>
      <c r="PTW25" s="30"/>
      <c r="PTX25" s="30"/>
      <c r="PTY25" s="30"/>
      <c r="PTZ25" s="30"/>
      <c r="PUA25" s="30"/>
      <c r="PUB25" s="30"/>
      <c r="PUC25" s="30"/>
      <c r="PUD25" s="30"/>
      <c r="PUE25" s="30"/>
      <c r="PUF25" s="30"/>
      <c r="PUG25" s="30"/>
      <c r="PUH25" s="30"/>
      <c r="PUI25" s="30"/>
      <c r="PUJ25" s="30"/>
      <c r="PUK25" s="30"/>
      <c r="PUL25" s="30"/>
      <c r="PUM25" s="30"/>
      <c r="PUN25" s="30"/>
      <c r="PUO25" s="30"/>
      <c r="PUP25" s="30"/>
      <c r="PUQ25" s="30"/>
      <c r="PUR25" s="30"/>
      <c r="PUS25" s="30"/>
      <c r="PUT25" s="30"/>
      <c r="PUU25" s="30"/>
      <c r="PUV25" s="30"/>
      <c r="PUW25" s="30"/>
      <c r="PUX25" s="30"/>
      <c r="PUY25" s="30"/>
      <c r="PUZ25" s="30"/>
      <c r="PVA25" s="30"/>
      <c r="PVB25" s="30"/>
      <c r="PVC25" s="30"/>
      <c r="PVD25" s="30"/>
      <c r="PVE25" s="30"/>
      <c r="PVF25" s="30"/>
      <c r="PVG25" s="30"/>
      <c r="PVH25" s="30"/>
      <c r="PVI25" s="30"/>
      <c r="PVJ25" s="30"/>
      <c r="PVK25" s="30"/>
      <c r="PVL25" s="30"/>
      <c r="PVM25" s="30"/>
      <c r="PVN25" s="30"/>
      <c r="PVO25" s="30"/>
      <c r="PVP25" s="30"/>
      <c r="PVQ25" s="30"/>
      <c r="PVR25" s="30"/>
      <c r="PVS25" s="30"/>
      <c r="PVT25" s="30"/>
      <c r="PVU25" s="30"/>
      <c r="PVV25" s="30"/>
      <c r="PVW25" s="30"/>
      <c r="PVX25" s="30"/>
      <c r="PVY25" s="30"/>
      <c r="PVZ25" s="30"/>
      <c r="PWA25" s="30"/>
      <c r="PWB25" s="30"/>
      <c r="PWC25" s="30"/>
      <c r="PWD25" s="30"/>
      <c r="PWE25" s="30"/>
      <c r="PWF25" s="30"/>
      <c r="PWG25" s="30"/>
      <c r="PWH25" s="30"/>
      <c r="PWI25" s="30"/>
      <c r="PWJ25" s="30"/>
      <c r="PWK25" s="30"/>
      <c r="PWL25" s="30"/>
      <c r="PWM25" s="30"/>
      <c r="PWN25" s="30"/>
      <c r="PWO25" s="30"/>
      <c r="PWP25" s="30"/>
      <c r="PWQ25" s="30"/>
      <c r="PWR25" s="30"/>
      <c r="PWS25" s="30"/>
      <c r="PWT25" s="30"/>
      <c r="PWU25" s="30"/>
      <c r="PWV25" s="30"/>
      <c r="PWW25" s="30"/>
      <c r="PWX25" s="30"/>
      <c r="PWY25" s="30"/>
      <c r="PWZ25" s="30"/>
      <c r="PXA25" s="30"/>
      <c r="PXB25" s="30"/>
      <c r="PXC25" s="30"/>
      <c r="PXD25" s="30"/>
      <c r="PXE25" s="30"/>
      <c r="PXF25" s="30"/>
      <c r="PXG25" s="30"/>
      <c r="PXH25" s="30"/>
      <c r="PXI25" s="30"/>
      <c r="PXJ25" s="30"/>
      <c r="PXK25" s="30"/>
      <c r="PXL25" s="30"/>
      <c r="PXM25" s="30"/>
      <c r="PXN25" s="30"/>
      <c r="PXO25" s="30"/>
      <c r="PXP25" s="30"/>
      <c r="PXQ25" s="30"/>
      <c r="PXR25" s="30"/>
      <c r="PXS25" s="30"/>
      <c r="PXT25" s="30"/>
      <c r="PXU25" s="30"/>
      <c r="PXV25" s="30"/>
      <c r="PXW25" s="30"/>
      <c r="PXX25" s="30"/>
      <c r="PXY25" s="30"/>
      <c r="PXZ25" s="30"/>
      <c r="PYA25" s="30"/>
      <c r="PYB25" s="30"/>
      <c r="PYC25" s="30"/>
      <c r="PYD25" s="30"/>
      <c r="PYE25" s="30"/>
      <c r="PYF25" s="30"/>
      <c r="PYG25" s="30"/>
      <c r="PYH25" s="30"/>
      <c r="PYI25" s="30"/>
      <c r="PYJ25" s="30"/>
      <c r="PYK25" s="30"/>
      <c r="PYL25" s="30"/>
      <c r="PYM25" s="30"/>
      <c r="PYN25" s="30"/>
      <c r="PYO25" s="30"/>
      <c r="PYP25" s="30"/>
      <c r="PYQ25" s="30"/>
      <c r="PYR25" s="30"/>
      <c r="PYS25" s="30"/>
      <c r="PYT25" s="30"/>
      <c r="PYU25" s="30"/>
      <c r="PYV25" s="30"/>
      <c r="PYW25" s="30"/>
      <c r="PYX25" s="30"/>
      <c r="PYY25" s="30"/>
      <c r="PYZ25" s="30"/>
      <c r="PZA25" s="30"/>
      <c r="PZB25" s="30"/>
      <c r="PZC25" s="30"/>
      <c r="PZD25" s="30"/>
      <c r="PZE25" s="30"/>
      <c r="PZF25" s="30"/>
      <c r="PZG25" s="30"/>
      <c r="PZH25" s="30"/>
      <c r="PZI25" s="30"/>
      <c r="PZJ25" s="30"/>
      <c r="PZK25" s="30"/>
      <c r="PZL25" s="30"/>
      <c r="PZM25" s="30"/>
      <c r="PZN25" s="30"/>
      <c r="PZO25" s="30"/>
      <c r="PZP25" s="30"/>
      <c r="PZQ25" s="30"/>
      <c r="PZR25" s="30"/>
      <c r="PZS25" s="30"/>
      <c r="PZT25" s="30"/>
      <c r="PZU25" s="30"/>
      <c r="PZV25" s="30"/>
      <c r="PZW25" s="30"/>
      <c r="PZX25" s="30"/>
      <c r="PZY25" s="30"/>
      <c r="PZZ25" s="30"/>
      <c r="QAA25" s="30"/>
      <c r="QAB25" s="30"/>
      <c r="QAC25" s="30"/>
      <c r="QAD25" s="30"/>
      <c r="QAE25" s="30"/>
      <c r="QAF25" s="30"/>
      <c r="QAG25" s="30"/>
      <c r="QAH25" s="30"/>
      <c r="QAI25" s="30"/>
      <c r="QAJ25" s="30"/>
      <c r="QAK25" s="30"/>
      <c r="QAL25" s="30"/>
      <c r="QAM25" s="30"/>
      <c r="QAN25" s="30"/>
      <c r="QAO25" s="30"/>
      <c r="QAP25" s="30"/>
      <c r="QAQ25" s="30"/>
      <c r="QAR25" s="30"/>
      <c r="QAS25" s="30"/>
      <c r="QAT25" s="30"/>
      <c r="QAU25" s="30"/>
      <c r="QAV25" s="30"/>
      <c r="QAW25" s="30"/>
      <c r="QAX25" s="30"/>
      <c r="QAY25" s="30"/>
      <c r="QAZ25" s="30"/>
      <c r="QBA25" s="30"/>
      <c r="QBB25" s="30"/>
      <c r="QBC25" s="30"/>
      <c r="QBD25" s="30"/>
      <c r="QBE25" s="30"/>
      <c r="QBF25" s="30"/>
      <c r="QBG25" s="30"/>
      <c r="QBH25" s="30"/>
      <c r="QBI25" s="30"/>
      <c r="QBJ25" s="30"/>
      <c r="QBK25" s="30"/>
      <c r="QBL25" s="30"/>
      <c r="QBM25" s="30"/>
      <c r="QBN25" s="30"/>
      <c r="QBO25" s="30"/>
      <c r="QBP25" s="30"/>
      <c r="QBQ25" s="30"/>
      <c r="QBR25" s="30"/>
      <c r="QBS25" s="30"/>
      <c r="QBT25" s="30"/>
      <c r="QBU25" s="30"/>
      <c r="QBV25" s="30"/>
      <c r="QBW25" s="30"/>
      <c r="QBX25" s="30"/>
      <c r="QBY25" s="30"/>
      <c r="QBZ25" s="30"/>
      <c r="QCA25" s="30"/>
      <c r="QCB25" s="30"/>
      <c r="QCC25" s="30"/>
      <c r="QCD25" s="30"/>
      <c r="QCE25" s="30"/>
      <c r="QCF25" s="30"/>
      <c r="QCG25" s="30"/>
      <c r="QCH25" s="30"/>
      <c r="QCI25" s="30"/>
      <c r="QCJ25" s="30"/>
      <c r="QCK25" s="30"/>
      <c r="QCL25" s="30"/>
      <c r="QCM25" s="30"/>
      <c r="QCN25" s="30"/>
      <c r="QCO25" s="30"/>
      <c r="QCP25" s="30"/>
      <c r="QCQ25" s="30"/>
      <c r="QCR25" s="30"/>
      <c r="QCS25" s="30"/>
      <c r="QCT25" s="30"/>
      <c r="QCU25" s="30"/>
      <c r="QCV25" s="30"/>
      <c r="QCW25" s="30"/>
      <c r="QCX25" s="30"/>
      <c r="QCY25" s="30"/>
      <c r="QCZ25" s="30"/>
      <c r="QDA25" s="30"/>
      <c r="QDB25" s="30"/>
      <c r="QDC25" s="30"/>
      <c r="QDD25" s="30"/>
      <c r="QDE25" s="30"/>
      <c r="QDF25" s="30"/>
      <c r="QDG25" s="30"/>
      <c r="QDH25" s="30"/>
      <c r="QDI25" s="30"/>
      <c r="QDJ25" s="30"/>
      <c r="QDK25" s="30"/>
      <c r="QDL25" s="30"/>
      <c r="QDM25" s="30"/>
      <c r="QDN25" s="30"/>
      <c r="QDO25" s="30"/>
      <c r="QDP25" s="30"/>
      <c r="QDQ25" s="30"/>
      <c r="QDR25" s="30"/>
      <c r="QDS25" s="30"/>
      <c r="QDT25" s="30"/>
      <c r="QDU25" s="30"/>
      <c r="QDV25" s="30"/>
      <c r="QDW25" s="30"/>
      <c r="QDX25" s="30"/>
      <c r="QDY25" s="30"/>
      <c r="QDZ25" s="30"/>
      <c r="QEA25" s="30"/>
      <c r="QEB25" s="30"/>
      <c r="QEC25" s="30"/>
      <c r="QED25" s="30"/>
      <c r="QEE25" s="30"/>
      <c r="QEF25" s="30"/>
      <c r="QEG25" s="30"/>
      <c r="QEH25" s="30"/>
      <c r="QEI25" s="30"/>
      <c r="QEJ25" s="30"/>
      <c r="QEK25" s="30"/>
      <c r="QEL25" s="30"/>
      <c r="QEM25" s="30"/>
      <c r="QEN25" s="30"/>
      <c r="QEO25" s="30"/>
      <c r="QEP25" s="30"/>
      <c r="QEQ25" s="30"/>
      <c r="QER25" s="30"/>
      <c r="QES25" s="30"/>
      <c r="QET25" s="30"/>
      <c r="QEU25" s="30"/>
      <c r="QEV25" s="30"/>
      <c r="QEW25" s="30"/>
      <c r="QEX25" s="30"/>
      <c r="QEY25" s="30"/>
      <c r="QEZ25" s="30"/>
      <c r="QFA25" s="30"/>
      <c r="QFB25" s="30"/>
      <c r="QFC25" s="30"/>
      <c r="QFD25" s="30"/>
      <c r="QFE25" s="30"/>
      <c r="QFF25" s="30"/>
      <c r="QFG25" s="30"/>
      <c r="QFH25" s="30"/>
      <c r="QFI25" s="30"/>
      <c r="QFJ25" s="30"/>
      <c r="QFK25" s="30"/>
      <c r="QFL25" s="30"/>
      <c r="QFM25" s="30"/>
      <c r="QFN25" s="30"/>
      <c r="QFO25" s="30"/>
      <c r="QFP25" s="30"/>
      <c r="QFQ25" s="30"/>
      <c r="QFR25" s="30"/>
      <c r="QFS25" s="30"/>
      <c r="QFT25" s="30"/>
      <c r="QFU25" s="30"/>
      <c r="QFV25" s="30"/>
      <c r="QFW25" s="30"/>
      <c r="QFX25" s="30"/>
      <c r="QFY25" s="30"/>
      <c r="QFZ25" s="30"/>
      <c r="QGA25" s="30"/>
      <c r="QGB25" s="30"/>
      <c r="QGC25" s="30"/>
      <c r="QGD25" s="30"/>
      <c r="QGE25" s="30"/>
      <c r="QGF25" s="30"/>
      <c r="QGG25" s="30"/>
      <c r="QGH25" s="30"/>
      <c r="QGI25" s="30"/>
      <c r="QGJ25" s="30"/>
      <c r="QGK25" s="30"/>
      <c r="QGL25" s="30"/>
      <c r="QGM25" s="30"/>
      <c r="QGN25" s="30"/>
      <c r="QGO25" s="30"/>
      <c r="QGP25" s="30"/>
      <c r="QGQ25" s="30"/>
      <c r="QGR25" s="30"/>
      <c r="QGS25" s="30"/>
      <c r="QGT25" s="30"/>
      <c r="QGU25" s="30"/>
      <c r="QGV25" s="30"/>
      <c r="QGW25" s="30"/>
      <c r="QGX25" s="30"/>
      <c r="QGY25" s="30"/>
      <c r="QGZ25" s="30"/>
      <c r="QHA25" s="30"/>
      <c r="QHB25" s="30"/>
      <c r="QHC25" s="30"/>
      <c r="QHD25" s="30"/>
      <c r="QHE25" s="30"/>
      <c r="QHF25" s="30"/>
      <c r="QHG25" s="30"/>
      <c r="QHH25" s="30"/>
      <c r="QHI25" s="30"/>
      <c r="QHJ25" s="30"/>
      <c r="QHK25" s="30"/>
      <c r="QHL25" s="30"/>
      <c r="QHM25" s="30"/>
      <c r="QHN25" s="30"/>
      <c r="QHO25" s="30"/>
      <c r="QHP25" s="30"/>
      <c r="QHQ25" s="30"/>
      <c r="QHR25" s="30"/>
      <c r="QHS25" s="30"/>
      <c r="QHT25" s="30"/>
      <c r="QHU25" s="30"/>
      <c r="QHV25" s="30"/>
      <c r="QHW25" s="30"/>
      <c r="QHX25" s="30"/>
      <c r="QHY25" s="30"/>
      <c r="QHZ25" s="30"/>
      <c r="QIA25" s="30"/>
      <c r="QIB25" s="30"/>
      <c r="QIC25" s="30"/>
      <c r="QID25" s="30"/>
      <c r="QIE25" s="30"/>
      <c r="QIF25" s="30"/>
      <c r="QIG25" s="30"/>
      <c r="QIH25" s="30"/>
      <c r="QII25" s="30"/>
      <c r="QIJ25" s="30"/>
      <c r="QIK25" s="30"/>
      <c r="QIL25" s="30"/>
      <c r="QIM25" s="30"/>
      <c r="QIN25" s="30"/>
      <c r="QIO25" s="30"/>
      <c r="QIP25" s="30"/>
      <c r="QIQ25" s="30"/>
      <c r="QIR25" s="30"/>
      <c r="QIS25" s="30"/>
      <c r="QIT25" s="30"/>
      <c r="QIU25" s="30"/>
      <c r="QIV25" s="30"/>
      <c r="QIW25" s="30"/>
      <c r="QIX25" s="30"/>
      <c r="QIY25" s="30"/>
      <c r="QIZ25" s="30"/>
      <c r="QJA25" s="30"/>
      <c r="QJB25" s="30"/>
      <c r="QJC25" s="30"/>
      <c r="QJD25" s="30"/>
      <c r="QJE25" s="30"/>
      <c r="QJF25" s="30"/>
      <c r="QJG25" s="30"/>
      <c r="QJH25" s="30"/>
      <c r="QJI25" s="30"/>
      <c r="QJJ25" s="30"/>
      <c r="QJK25" s="30"/>
      <c r="QJL25" s="30"/>
      <c r="QJM25" s="30"/>
      <c r="QJN25" s="30"/>
      <c r="QJO25" s="30"/>
      <c r="QJP25" s="30"/>
      <c r="QJQ25" s="30"/>
      <c r="QJR25" s="30"/>
      <c r="QJS25" s="30"/>
      <c r="QJT25" s="30"/>
      <c r="QJU25" s="30"/>
      <c r="QJV25" s="30"/>
      <c r="QJW25" s="30"/>
      <c r="QJX25" s="30"/>
      <c r="QJY25" s="30"/>
      <c r="QJZ25" s="30"/>
      <c r="QKA25" s="30"/>
      <c r="QKB25" s="30"/>
      <c r="QKC25" s="30"/>
      <c r="QKD25" s="30"/>
      <c r="QKE25" s="30"/>
      <c r="QKF25" s="30"/>
      <c r="QKG25" s="30"/>
      <c r="QKH25" s="30"/>
      <c r="QKI25" s="30"/>
      <c r="QKJ25" s="30"/>
      <c r="QKK25" s="30"/>
      <c r="QKL25" s="30"/>
      <c r="QKM25" s="30"/>
      <c r="QKN25" s="30"/>
      <c r="QKO25" s="30"/>
      <c r="QKP25" s="30"/>
      <c r="QKQ25" s="30"/>
      <c r="QKR25" s="30"/>
      <c r="QKS25" s="30"/>
      <c r="QKT25" s="30"/>
      <c r="QKU25" s="30"/>
      <c r="QKV25" s="30"/>
      <c r="QKW25" s="30"/>
      <c r="QKX25" s="30"/>
      <c r="QKY25" s="30"/>
      <c r="QKZ25" s="30"/>
      <c r="QLA25" s="30"/>
      <c r="QLB25" s="30"/>
      <c r="QLC25" s="30"/>
      <c r="QLD25" s="30"/>
      <c r="QLE25" s="30"/>
      <c r="QLF25" s="30"/>
      <c r="QLG25" s="30"/>
      <c r="QLH25" s="30"/>
      <c r="QLI25" s="30"/>
      <c r="QLJ25" s="30"/>
      <c r="QLK25" s="30"/>
      <c r="QLL25" s="30"/>
      <c r="QLM25" s="30"/>
      <c r="QLN25" s="30"/>
      <c r="QLO25" s="30"/>
      <c r="QLP25" s="30"/>
      <c r="QLQ25" s="30"/>
      <c r="QLR25" s="30"/>
      <c r="QLS25" s="30"/>
      <c r="QLT25" s="30"/>
      <c r="QLU25" s="30"/>
      <c r="QLV25" s="30"/>
      <c r="QLW25" s="30"/>
      <c r="QLX25" s="30"/>
      <c r="QLY25" s="30"/>
      <c r="QLZ25" s="30"/>
      <c r="QMA25" s="30"/>
      <c r="QMB25" s="30"/>
      <c r="QMC25" s="30"/>
      <c r="QMD25" s="30"/>
      <c r="QME25" s="30"/>
      <c r="QMF25" s="30"/>
      <c r="QMG25" s="30"/>
      <c r="QMH25" s="30"/>
      <c r="QMI25" s="30"/>
      <c r="QMJ25" s="30"/>
      <c r="QMK25" s="30"/>
      <c r="QML25" s="30"/>
      <c r="QMM25" s="30"/>
      <c r="QMN25" s="30"/>
      <c r="QMO25" s="30"/>
      <c r="QMP25" s="30"/>
      <c r="QMQ25" s="30"/>
      <c r="QMR25" s="30"/>
      <c r="QMS25" s="30"/>
      <c r="QMT25" s="30"/>
      <c r="QMU25" s="30"/>
      <c r="QMV25" s="30"/>
      <c r="QMW25" s="30"/>
      <c r="QMX25" s="30"/>
      <c r="QMY25" s="30"/>
      <c r="QMZ25" s="30"/>
      <c r="QNA25" s="30"/>
      <c r="QNB25" s="30"/>
      <c r="QNC25" s="30"/>
      <c r="QND25" s="30"/>
      <c r="QNE25" s="30"/>
      <c r="QNF25" s="30"/>
      <c r="QNG25" s="30"/>
      <c r="QNH25" s="30"/>
      <c r="QNI25" s="30"/>
      <c r="QNJ25" s="30"/>
      <c r="QNK25" s="30"/>
      <c r="QNL25" s="30"/>
      <c r="QNM25" s="30"/>
      <c r="QNN25" s="30"/>
      <c r="QNO25" s="30"/>
      <c r="QNP25" s="30"/>
      <c r="QNQ25" s="30"/>
      <c r="QNR25" s="30"/>
      <c r="QNS25" s="30"/>
      <c r="QNT25" s="30"/>
      <c r="QNU25" s="30"/>
      <c r="QNV25" s="30"/>
      <c r="QNW25" s="30"/>
      <c r="QNX25" s="30"/>
      <c r="QNY25" s="30"/>
      <c r="QNZ25" s="30"/>
      <c r="QOA25" s="30"/>
      <c r="QOB25" s="30"/>
      <c r="QOC25" s="30"/>
      <c r="QOD25" s="30"/>
      <c r="QOE25" s="30"/>
      <c r="QOF25" s="30"/>
      <c r="QOG25" s="30"/>
      <c r="QOH25" s="30"/>
      <c r="QOI25" s="30"/>
      <c r="QOJ25" s="30"/>
      <c r="QOK25" s="30"/>
      <c r="QOL25" s="30"/>
      <c r="QOM25" s="30"/>
      <c r="QON25" s="30"/>
      <c r="QOO25" s="30"/>
      <c r="QOP25" s="30"/>
      <c r="QOQ25" s="30"/>
      <c r="QOR25" s="30"/>
      <c r="QOS25" s="30"/>
      <c r="QOT25" s="30"/>
      <c r="QOU25" s="30"/>
      <c r="QOV25" s="30"/>
      <c r="QOW25" s="30"/>
      <c r="QOX25" s="30"/>
      <c r="QOY25" s="30"/>
      <c r="QOZ25" s="30"/>
      <c r="QPA25" s="30"/>
      <c r="QPB25" s="30"/>
      <c r="QPC25" s="30"/>
      <c r="QPD25" s="30"/>
      <c r="QPE25" s="30"/>
      <c r="QPF25" s="30"/>
      <c r="QPG25" s="30"/>
      <c r="QPH25" s="30"/>
      <c r="QPI25" s="30"/>
      <c r="QPJ25" s="30"/>
      <c r="QPK25" s="30"/>
      <c r="QPL25" s="30"/>
      <c r="QPM25" s="30"/>
      <c r="QPN25" s="30"/>
      <c r="QPO25" s="30"/>
      <c r="QPP25" s="30"/>
      <c r="QPQ25" s="30"/>
      <c r="QPR25" s="30"/>
      <c r="QPS25" s="30"/>
      <c r="QPT25" s="30"/>
      <c r="QPU25" s="30"/>
      <c r="QPV25" s="30"/>
      <c r="QPW25" s="30"/>
      <c r="QPX25" s="30"/>
      <c r="QPY25" s="30"/>
      <c r="QPZ25" s="30"/>
      <c r="QQA25" s="30"/>
      <c r="QQB25" s="30"/>
      <c r="QQC25" s="30"/>
      <c r="QQD25" s="30"/>
      <c r="QQE25" s="30"/>
      <c r="QQF25" s="30"/>
      <c r="QQG25" s="30"/>
      <c r="QQH25" s="30"/>
      <c r="QQI25" s="30"/>
      <c r="QQJ25" s="30"/>
      <c r="QQK25" s="30"/>
      <c r="QQL25" s="30"/>
      <c r="QQM25" s="30"/>
      <c r="QQN25" s="30"/>
      <c r="QQO25" s="30"/>
      <c r="QQP25" s="30"/>
      <c r="QQQ25" s="30"/>
      <c r="QQR25" s="30"/>
      <c r="QQS25" s="30"/>
      <c r="QQT25" s="30"/>
      <c r="QQU25" s="30"/>
      <c r="QQV25" s="30"/>
      <c r="QQW25" s="30"/>
      <c r="QQX25" s="30"/>
      <c r="QQY25" s="30"/>
      <c r="QQZ25" s="30"/>
      <c r="QRA25" s="30"/>
      <c r="QRB25" s="30"/>
      <c r="QRC25" s="30"/>
      <c r="QRD25" s="30"/>
      <c r="QRE25" s="30"/>
      <c r="QRF25" s="30"/>
      <c r="QRG25" s="30"/>
      <c r="QRH25" s="30"/>
      <c r="QRI25" s="30"/>
      <c r="QRJ25" s="30"/>
      <c r="QRK25" s="30"/>
      <c r="QRL25" s="30"/>
      <c r="QRM25" s="30"/>
      <c r="QRN25" s="30"/>
      <c r="QRO25" s="30"/>
      <c r="QRP25" s="30"/>
      <c r="QRQ25" s="30"/>
      <c r="QRR25" s="30"/>
      <c r="QRS25" s="30"/>
      <c r="QRT25" s="30"/>
      <c r="QRU25" s="30"/>
      <c r="QRV25" s="30"/>
      <c r="QRW25" s="30"/>
      <c r="QRX25" s="30"/>
      <c r="QRY25" s="30"/>
      <c r="QRZ25" s="30"/>
      <c r="QSA25" s="30"/>
      <c r="QSB25" s="30"/>
      <c r="QSC25" s="30"/>
      <c r="QSD25" s="30"/>
      <c r="QSE25" s="30"/>
      <c r="QSF25" s="30"/>
      <c r="QSG25" s="30"/>
      <c r="QSH25" s="30"/>
      <c r="QSI25" s="30"/>
      <c r="QSJ25" s="30"/>
      <c r="QSK25" s="30"/>
      <c r="QSL25" s="30"/>
      <c r="QSM25" s="30"/>
      <c r="QSN25" s="30"/>
      <c r="QSO25" s="30"/>
      <c r="QSP25" s="30"/>
      <c r="QSQ25" s="30"/>
      <c r="QSR25" s="30"/>
      <c r="QSS25" s="30"/>
      <c r="QST25" s="30"/>
      <c r="QSU25" s="30"/>
      <c r="QSV25" s="30"/>
      <c r="QSW25" s="30"/>
      <c r="QSX25" s="30"/>
      <c r="QSY25" s="30"/>
      <c r="QSZ25" s="30"/>
      <c r="QTA25" s="30"/>
      <c r="QTB25" s="30"/>
      <c r="QTC25" s="30"/>
      <c r="QTD25" s="30"/>
      <c r="QTE25" s="30"/>
      <c r="QTF25" s="30"/>
      <c r="QTG25" s="30"/>
      <c r="QTH25" s="30"/>
      <c r="QTI25" s="30"/>
      <c r="QTJ25" s="30"/>
      <c r="QTK25" s="30"/>
      <c r="QTL25" s="30"/>
      <c r="QTM25" s="30"/>
      <c r="QTN25" s="30"/>
      <c r="QTO25" s="30"/>
      <c r="QTP25" s="30"/>
      <c r="QTQ25" s="30"/>
      <c r="QTR25" s="30"/>
      <c r="QTS25" s="30"/>
      <c r="QTT25" s="30"/>
      <c r="QTU25" s="30"/>
      <c r="QTV25" s="30"/>
      <c r="QTW25" s="30"/>
      <c r="QTX25" s="30"/>
      <c r="QTY25" s="30"/>
      <c r="QTZ25" s="30"/>
      <c r="QUA25" s="30"/>
      <c r="QUB25" s="30"/>
      <c r="QUC25" s="30"/>
      <c r="QUD25" s="30"/>
      <c r="QUE25" s="30"/>
      <c r="QUF25" s="30"/>
      <c r="QUG25" s="30"/>
      <c r="QUH25" s="30"/>
      <c r="QUI25" s="30"/>
      <c r="QUJ25" s="30"/>
      <c r="QUK25" s="30"/>
      <c r="QUL25" s="30"/>
      <c r="QUM25" s="30"/>
      <c r="QUN25" s="30"/>
      <c r="QUO25" s="30"/>
      <c r="QUP25" s="30"/>
      <c r="QUQ25" s="30"/>
      <c r="QUR25" s="30"/>
      <c r="QUS25" s="30"/>
      <c r="QUT25" s="30"/>
      <c r="QUU25" s="30"/>
      <c r="QUV25" s="30"/>
      <c r="QUW25" s="30"/>
      <c r="QUX25" s="30"/>
      <c r="QUY25" s="30"/>
      <c r="QUZ25" s="30"/>
      <c r="QVA25" s="30"/>
      <c r="QVB25" s="30"/>
      <c r="QVC25" s="30"/>
      <c r="QVD25" s="30"/>
      <c r="QVE25" s="30"/>
      <c r="QVF25" s="30"/>
      <c r="QVG25" s="30"/>
      <c r="QVH25" s="30"/>
      <c r="QVI25" s="30"/>
      <c r="QVJ25" s="30"/>
      <c r="QVK25" s="30"/>
      <c r="QVL25" s="30"/>
      <c r="QVM25" s="30"/>
      <c r="QVN25" s="30"/>
      <c r="QVO25" s="30"/>
      <c r="QVP25" s="30"/>
      <c r="QVQ25" s="30"/>
      <c r="QVR25" s="30"/>
      <c r="QVS25" s="30"/>
      <c r="QVT25" s="30"/>
      <c r="QVU25" s="30"/>
      <c r="QVV25" s="30"/>
      <c r="QVW25" s="30"/>
      <c r="QVX25" s="30"/>
      <c r="QVY25" s="30"/>
      <c r="QVZ25" s="30"/>
      <c r="QWA25" s="30"/>
      <c r="QWB25" s="30"/>
      <c r="QWC25" s="30"/>
      <c r="QWD25" s="30"/>
      <c r="QWE25" s="30"/>
      <c r="QWF25" s="30"/>
      <c r="QWG25" s="30"/>
      <c r="QWH25" s="30"/>
      <c r="QWI25" s="30"/>
      <c r="QWJ25" s="30"/>
      <c r="QWK25" s="30"/>
      <c r="QWL25" s="30"/>
      <c r="QWM25" s="30"/>
      <c r="QWN25" s="30"/>
      <c r="QWO25" s="30"/>
      <c r="QWP25" s="30"/>
      <c r="QWQ25" s="30"/>
      <c r="QWR25" s="30"/>
      <c r="QWS25" s="30"/>
      <c r="QWT25" s="30"/>
      <c r="QWU25" s="30"/>
      <c r="QWV25" s="30"/>
      <c r="QWW25" s="30"/>
      <c r="QWX25" s="30"/>
      <c r="QWY25" s="30"/>
      <c r="QWZ25" s="30"/>
      <c r="QXA25" s="30"/>
      <c r="QXB25" s="30"/>
      <c r="QXC25" s="30"/>
      <c r="QXD25" s="30"/>
      <c r="QXE25" s="30"/>
      <c r="QXF25" s="30"/>
      <c r="QXG25" s="30"/>
      <c r="QXH25" s="30"/>
      <c r="QXI25" s="30"/>
      <c r="QXJ25" s="30"/>
      <c r="QXK25" s="30"/>
      <c r="QXL25" s="30"/>
      <c r="QXM25" s="30"/>
      <c r="QXN25" s="30"/>
      <c r="QXO25" s="30"/>
      <c r="QXP25" s="30"/>
      <c r="QXQ25" s="30"/>
      <c r="QXR25" s="30"/>
      <c r="QXS25" s="30"/>
      <c r="QXT25" s="30"/>
      <c r="QXU25" s="30"/>
      <c r="QXV25" s="30"/>
      <c r="QXW25" s="30"/>
      <c r="QXX25" s="30"/>
      <c r="QXY25" s="30"/>
      <c r="QXZ25" s="30"/>
      <c r="QYA25" s="30"/>
      <c r="QYB25" s="30"/>
      <c r="QYC25" s="30"/>
      <c r="QYD25" s="30"/>
      <c r="QYE25" s="30"/>
      <c r="QYF25" s="30"/>
      <c r="QYG25" s="30"/>
      <c r="QYH25" s="30"/>
      <c r="QYI25" s="30"/>
      <c r="QYJ25" s="30"/>
      <c r="QYK25" s="30"/>
      <c r="QYL25" s="30"/>
      <c r="QYM25" s="30"/>
      <c r="QYN25" s="30"/>
      <c r="QYO25" s="30"/>
      <c r="QYP25" s="30"/>
      <c r="QYQ25" s="30"/>
      <c r="QYR25" s="30"/>
      <c r="QYS25" s="30"/>
      <c r="QYT25" s="30"/>
      <c r="QYU25" s="30"/>
      <c r="QYV25" s="30"/>
      <c r="QYW25" s="30"/>
      <c r="QYX25" s="30"/>
      <c r="QYY25" s="30"/>
      <c r="QYZ25" s="30"/>
      <c r="QZA25" s="30"/>
      <c r="QZB25" s="30"/>
      <c r="QZC25" s="30"/>
      <c r="QZD25" s="30"/>
      <c r="QZE25" s="30"/>
      <c r="QZF25" s="30"/>
      <c r="QZG25" s="30"/>
      <c r="QZH25" s="30"/>
      <c r="QZI25" s="30"/>
      <c r="QZJ25" s="30"/>
      <c r="QZK25" s="30"/>
      <c r="QZL25" s="30"/>
      <c r="QZM25" s="30"/>
      <c r="QZN25" s="30"/>
      <c r="QZO25" s="30"/>
      <c r="QZP25" s="30"/>
      <c r="QZQ25" s="30"/>
      <c r="QZR25" s="30"/>
      <c r="QZS25" s="30"/>
      <c r="QZT25" s="30"/>
      <c r="QZU25" s="30"/>
      <c r="QZV25" s="30"/>
      <c r="QZW25" s="30"/>
      <c r="QZX25" s="30"/>
      <c r="QZY25" s="30"/>
      <c r="QZZ25" s="30"/>
      <c r="RAA25" s="30"/>
      <c r="RAB25" s="30"/>
      <c r="RAC25" s="30"/>
      <c r="RAD25" s="30"/>
      <c r="RAE25" s="30"/>
      <c r="RAF25" s="30"/>
      <c r="RAG25" s="30"/>
      <c r="RAH25" s="30"/>
      <c r="RAI25" s="30"/>
      <c r="RAJ25" s="30"/>
      <c r="RAK25" s="30"/>
      <c r="RAL25" s="30"/>
      <c r="RAM25" s="30"/>
      <c r="RAN25" s="30"/>
      <c r="RAO25" s="30"/>
      <c r="RAP25" s="30"/>
      <c r="RAQ25" s="30"/>
      <c r="RAR25" s="30"/>
      <c r="RAS25" s="30"/>
      <c r="RAT25" s="30"/>
      <c r="RAU25" s="30"/>
      <c r="RAV25" s="30"/>
      <c r="RAW25" s="30"/>
      <c r="RAX25" s="30"/>
      <c r="RAY25" s="30"/>
      <c r="RAZ25" s="30"/>
      <c r="RBA25" s="30"/>
      <c r="RBB25" s="30"/>
      <c r="RBC25" s="30"/>
      <c r="RBD25" s="30"/>
      <c r="RBE25" s="30"/>
      <c r="RBF25" s="30"/>
      <c r="RBG25" s="30"/>
      <c r="RBH25" s="30"/>
      <c r="RBI25" s="30"/>
      <c r="RBJ25" s="30"/>
      <c r="RBK25" s="30"/>
      <c r="RBL25" s="30"/>
      <c r="RBM25" s="30"/>
      <c r="RBN25" s="30"/>
      <c r="RBO25" s="30"/>
      <c r="RBP25" s="30"/>
      <c r="RBQ25" s="30"/>
      <c r="RBR25" s="30"/>
      <c r="RBS25" s="30"/>
      <c r="RBT25" s="30"/>
      <c r="RBU25" s="30"/>
      <c r="RBV25" s="30"/>
      <c r="RBW25" s="30"/>
      <c r="RBX25" s="30"/>
      <c r="RBY25" s="30"/>
      <c r="RBZ25" s="30"/>
      <c r="RCA25" s="30"/>
      <c r="RCB25" s="30"/>
      <c r="RCC25" s="30"/>
      <c r="RCD25" s="30"/>
      <c r="RCE25" s="30"/>
      <c r="RCF25" s="30"/>
      <c r="RCG25" s="30"/>
      <c r="RCH25" s="30"/>
      <c r="RCI25" s="30"/>
      <c r="RCJ25" s="30"/>
      <c r="RCK25" s="30"/>
      <c r="RCL25" s="30"/>
      <c r="RCM25" s="30"/>
      <c r="RCN25" s="30"/>
      <c r="RCO25" s="30"/>
      <c r="RCP25" s="30"/>
      <c r="RCQ25" s="30"/>
      <c r="RCR25" s="30"/>
      <c r="RCS25" s="30"/>
      <c r="RCT25" s="30"/>
      <c r="RCU25" s="30"/>
      <c r="RCV25" s="30"/>
      <c r="RCW25" s="30"/>
      <c r="RCX25" s="30"/>
      <c r="RCY25" s="30"/>
      <c r="RCZ25" s="30"/>
      <c r="RDA25" s="30"/>
      <c r="RDB25" s="30"/>
      <c r="RDC25" s="30"/>
      <c r="RDD25" s="30"/>
      <c r="RDE25" s="30"/>
      <c r="RDF25" s="30"/>
      <c r="RDG25" s="30"/>
      <c r="RDH25" s="30"/>
      <c r="RDI25" s="30"/>
      <c r="RDJ25" s="30"/>
      <c r="RDK25" s="30"/>
      <c r="RDL25" s="30"/>
      <c r="RDM25" s="30"/>
      <c r="RDN25" s="30"/>
      <c r="RDO25" s="30"/>
      <c r="RDP25" s="30"/>
      <c r="RDQ25" s="30"/>
      <c r="RDR25" s="30"/>
      <c r="RDS25" s="30"/>
      <c r="RDT25" s="30"/>
      <c r="RDU25" s="30"/>
      <c r="RDV25" s="30"/>
      <c r="RDW25" s="30"/>
      <c r="RDX25" s="30"/>
      <c r="RDY25" s="30"/>
      <c r="RDZ25" s="30"/>
      <c r="REA25" s="30"/>
      <c r="REB25" s="30"/>
      <c r="REC25" s="30"/>
      <c r="RED25" s="30"/>
      <c r="REE25" s="30"/>
      <c r="REF25" s="30"/>
      <c r="REG25" s="30"/>
      <c r="REH25" s="30"/>
      <c r="REI25" s="30"/>
      <c r="REJ25" s="30"/>
      <c r="REK25" s="30"/>
      <c r="REL25" s="30"/>
      <c r="REM25" s="30"/>
      <c r="REN25" s="30"/>
      <c r="REO25" s="30"/>
      <c r="REP25" s="30"/>
      <c r="REQ25" s="30"/>
      <c r="RER25" s="30"/>
      <c r="RES25" s="30"/>
      <c r="RET25" s="30"/>
      <c r="REU25" s="30"/>
      <c r="REV25" s="30"/>
      <c r="REW25" s="30"/>
      <c r="REX25" s="30"/>
      <c r="REY25" s="30"/>
      <c r="REZ25" s="30"/>
      <c r="RFA25" s="30"/>
      <c r="RFB25" s="30"/>
      <c r="RFC25" s="30"/>
      <c r="RFD25" s="30"/>
      <c r="RFE25" s="30"/>
      <c r="RFF25" s="30"/>
      <c r="RFG25" s="30"/>
      <c r="RFH25" s="30"/>
      <c r="RFI25" s="30"/>
      <c r="RFJ25" s="30"/>
      <c r="RFK25" s="30"/>
      <c r="RFL25" s="30"/>
      <c r="RFM25" s="30"/>
      <c r="RFN25" s="30"/>
      <c r="RFO25" s="30"/>
      <c r="RFP25" s="30"/>
      <c r="RFQ25" s="30"/>
      <c r="RFR25" s="30"/>
      <c r="RFS25" s="30"/>
      <c r="RFT25" s="30"/>
      <c r="RFU25" s="30"/>
      <c r="RFV25" s="30"/>
      <c r="RFW25" s="30"/>
      <c r="RFX25" s="30"/>
      <c r="RFY25" s="30"/>
      <c r="RFZ25" s="30"/>
      <c r="RGA25" s="30"/>
      <c r="RGB25" s="30"/>
      <c r="RGC25" s="30"/>
      <c r="RGD25" s="30"/>
      <c r="RGE25" s="30"/>
      <c r="RGF25" s="30"/>
      <c r="RGG25" s="30"/>
      <c r="RGH25" s="30"/>
      <c r="RGI25" s="30"/>
      <c r="RGJ25" s="30"/>
      <c r="RGK25" s="30"/>
      <c r="RGL25" s="30"/>
      <c r="RGM25" s="30"/>
      <c r="RGN25" s="30"/>
      <c r="RGO25" s="30"/>
      <c r="RGP25" s="30"/>
      <c r="RGQ25" s="30"/>
      <c r="RGR25" s="30"/>
      <c r="RGS25" s="30"/>
      <c r="RGT25" s="30"/>
      <c r="RGU25" s="30"/>
      <c r="RGV25" s="30"/>
      <c r="RGW25" s="30"/>
      <c r="RGX25" s="30"/>
      <c r="RGY25" s="30"/>
      <c r="RGZ25" s="30"/>
      <c r="RHA25" s="30"/>
      <c r="RHB25" s="30"/>
      <c r="RHC25" s="30"/>
      <c r="RHD25" s="30"/>
      <c r="RHE25" s="30"/>
      <c r="RHF25" s="30"/>
      <c r="RHG25" s="30"/>
      <c r="RHH25" s="30"/>
      <c r="RHI25" s="30"/>
      <c r="RHJ25" s="30"/>
      <c r="RHK25" s="30"/>
      <c r="RHL25" s="30"/>
      <c r="RHM25" s="30"/>
      <c r="RHN25" s="30"/>
      <c r="RHO25" s="30"/>
      <c r="RHP25" s="30"/>
      <c r="RHQ25" s="30"/>
      <c r="RHR25" s="30"/>
      <c r="RHS25" s="30"/>
      <c r="RHT25" s="30"/>
      <c r="RHU25" s="30"/>
      <c r="RHV25" s="30"/>
      <c r="RHW25" s="30"/>
      <c r="RHX25" s="30"/>
      <c r="RHY25" s="30"/>
      <c r="RHZ25" s="30"/>
      <c r="RIA25" s="30"/>
      <c r="RIB25" s="30"/>
      <c r="RIC25" s="30"/>
      <c r="RID25" s="30"/>
      <c r="RIE25" s="30"/>
      <c r="RIF25" s="30"/>
      <c r="RIG25" s="30"/>
      <c r="RIH25" s="30"/>
      <c r="RII25" s="30"/>
      <c r="RIJ25" s="30"/>
      <c r="RIK25" s="30"/>
      <c r="RIL25" s="30"/>
      <c r="RIM25" s="30"/>
      <c r="RIN25" s="30"/>
      <c r="RIO25" s="30"/>
      <c r="RIP25" s="30"/>
      <c r="RIQ25" s="30"/>
      <c r="RIR25" s="30"/>
      <c r="RIS25" s="30"/>
      <c r="RIT25" s="30"/>
      <c r="RIU25" s="30"/>
      <c r="RIV25" s="30"/>
      <c r="RIW25" s="30"/>
      <c r="RIX25" s="30"/>
      <c r="RIY25" s="30"/>
      <c r="RIZ25" s="30"/>
      <c r="RJA25" s="30"/>
      <c r="RJB25" s="30"/>
      <c r="RJC25" s="30"/>
      <c r="RJD25" s="30"/>
      <c r="RJE25" s="30"/>
      <c r="RJF25" s="30"/>
      <c r="RJG25" s="30"/>
      <c r="RJH25" s="30"/>
      <c r="RJI25" s="30"/>
      <c r="RJJ25" s="30"/>
      <c r="RJK25" s="30"/>
      <c r="RJL25" s="30"/>
      <c r="RJM25" s="30"/>
      <c r="RJN25" s="30"/>
      <c r="RJO25" s="30"/>
      <c r="RJP25" s="30"/>
      <c r="RJQ25" s="30"/>
      <c r="RJR25" s="30"/>
      <c r="RJS25" s="30"/>
      <c r="RJT25" s="30"/>
      <c r="RJU25" s="30"/>
      <c r="RJV25" s="30"/>
      <c r="RJW25" s="30"/>
      <c r="RJX25" s="30"/>
      <c r="RJY25" s="30"/>
      <c r="RJZ25" s="30"/>
      <c r="RKA25" s="30"/>
      <c r="RKB25" s="30"/>
      <c r="RKC25" s="30"/>
      <c r="RKD25" s="30"/>
      <c r="RKE25" s="30"/>
      <c r="RKF25" s="30"/>
      <c r="RKG25" s="30"/>
      <c r="RKH25" s="30"/>
      <c r="RKI25" s="30"/>
      <c r="RKJ25" s="30"/>
      <c r="RKK25" s="30"/>
      <c r="RKL25" s="30"/>
      <c r="RKM25" s="30"/>
      <c r="RKN25" s="30"/>
      <c r="RKO25" s="30"/>
      <c r="RKP25" s="30"/>
      <c r="RKQ25" s="30"/>
      <c r="RKR25" s="30"/>
      <c r="RKS25" s="30"/>
      <c r="RKT25" s="30"/>
      <c r="RKU25" s="30"/>
      <c r="RKV25" s="30"/>
      <c r="RKW25" s="30"/>
      <c r="RKX25" s="30"/>
      <c r="RKY25" s="30"/>
      <c r="RKZ25" s="30"/>
      <c r="RLA25" s="30"/>
      <c r="RLB25" s="30"/>
      <c r="RLC25" s="30"/>
      <c r="RLD25" s="30"/>
      <c r="RLE25" s="30"/>
      <c r="RLF25" s="30"/>
      <c r="RLG25" s="30"/>
      <c r="RLH25" s="30"/>
      <c r="RLI25" s="30"/>
      <c r="RLJ25" s="30"/>
      <c r="RLK25" s="30"/>
      <c r="RLL25" s="30"/>
      <c r="RLM25" s="30"/>
      <c r="RLN25" s="30"/>
      <c r="RLO25" s="30"/>
      <c r="RLP25" s="30"/>
      <c r="RLQ25" s="30"/>
      <c r="RLR25" s="30"/>
      <c r="RLS25" s="30"/>
      <c r="RLT25" s="30"/>
      <c r="RLU25" s="30"/>
      <c r="RLV25" s="30"/>
      <c r="RLW25" s="30"/>
      <c r="RLX25" s="30"/>
      <c r="RLY25" s="30"/>
      <c r="RLZ25" s="30"/>
      <c r="RMA25" s="30"/>
      <c r="RMB25" s="30"/>
      <c r="RMC25" s="30"/>
      <c r="RMD25" s="30"/>
      <c r="RME25" s="30"/>
      <c r="RMF25" s="30"/>
      <c r="RMG25" s="30"/>
      <c r="RMH25" s="30"/>
      <c r="RMI25" s="30"/>
      <c r="RMJ25" s="30"/>
      <c r="RMK25" s="30"/>
      <c r="RML25" s="30"/>
      <c r="RMM25" s="30"/>
      <c r="RMN25" s="30"/>
      <c r="RMO25" s="30"/>
      <c r="RMP25" s="30"/>
      <c r="RMQ25" s="30"/>
      <c r="RMR25" s="30"/>
      <c r="RMS25" s="30"/>
      <c r="RMT25" s="30"/>
      <c r="RMU25" s="30"/>
      <c r="RMV25" s="30"/>
      <c r="RMW25" s="30"/>
      <c r="RMX25" s="30"/>
      <c r="RMY25" s="30"/>
      <c r="RMZ25" s="30"/>
      <c r="RNA25" s="30"/>
      <c r="RNB25" s="30"/>
      <c r="RNC25" s="30"/>
      <c r="RND25" s="30"/>
      <c r="RNE25" s="30"/>
      <c r="RNF25" s="30"/>
      <c r="RNG25" s="30"/>
      <c r="RNH25" s="30"/>
      <c r="RNI25" s="30"/>
      <c r="RNJ25" s="30"/>
      <c r="RNK25" s="30"/>
      <c r="RNL25" s="30"/>
      <c r="RNM25" s="30"/>
      <c r="RNN25" s="30"/>
      <c r="RNO25" s="30"/>
      <c r="RNP25" s="30"/>
      <c r="RNQ25" s="30"/>
      <c r="RNR25" s="30"/>
      <c r="RNS25" s="30"/>
      <c r="RNT25" s="30"/>
      <c r="RNU25" s="30"/>
      <c r="RNV25" s="30"/>
      <c r="RNW25" s="30"/>
      <c r="RNX25" s="30"/>
      <c r="RNY25" s="30"/>
      <c r="RNZ25" s="30"/>
      <c r="ROA25" s="30"/>
      <c r="ROB25" s="30"/>
      <c r="ROC25" s="30"/>
      <c r="ROD25" s="30"/>
      <c r="ROE25" s="30"/>
      <c r="ROF25" s="30"/>
      <c r="ROG25" s="30"/>
      <c r="ROH25" s="30"/>
      <c r="ROI25" s="30"/>
      <c r="ROJ25" s="30"/>
      <c r="ROK25" s="30"/>
      <c r="ROL25" s="30"/>
      <c r="ROM25" s="30"/>
      <c r="RON25" s="30"/>
      <c r="ROO25" s="30"/>
      <c r="ROP25" s="30"/>
      <c r="ROQ25" s="30"/>
      <c r="ROR25" s="30"/>
      <c r="ROS25" s="30"/>
      <c r="ROT25" s="30"/>
      <c r="ROU25" s="30"/>
      <c r="ROV25" s="30"/>
      <c r="ROW25" s="30"/>
      <c r="ROX25" s="30"/>
      <c r="ROY25" s="30"/>
      <c r="ROZ25" s="30"/>
      <c r="RPA25" s="30"/>
      <c r="RPB25" s="30"/>
      <c r="RPC25" s="30"/>
      <c r="RPD25" s="30"/>
      <c r="RPE25" s="30"/>
      <c r="RPF25" s="30"/>
      <c r="RPG25" s="30"/>
      <c r="RPH25" s="30"/>
      <c r="RPI25" s="30"/>
      <c r="RPJ25" s="30"/>
      <c r="RPK25" s="30"/>
      <c r="RPL25" s="30"/>
      <c r="RPM25" s="30"/>
      <c r="RPN25" s="30"/>
      <c r="RPO25" s="30"/>
      <c r="RPP25" s="30"/>
      <c r="RPQ25" s="30"/>
      <c r="RPR25" s="30"/>
      <c r="RPS25" s="30"/>
      <c r="RPT25" s="30"/>
      <c r="RPU25" s="30"/>
      <c r="RPV25" s="30"/>
      <c r="RPW25" s="30"/>
      <c r="RPX25" s="30"/>
      <c r="RPY25" s="30"/>
      <c r="RPZ25" s="30"/>
      <c r="RQA25" s="30"/>
      <c r="RQB25" s="30"/>
      <c r="RQC25" s="30"/>
      <c r="RQD25" s="30"/>
      <c r="RQE25" s="30"/>
      <c r="RQF25" s="30"/>
      <c r="RQG25" s="30"/>
      <c r="RQH25" s="30"/>
      <c r="RQI25" s="30"/>
      <c r="RQJ25" s="30"/>
      <c r="RQK25" s="30"/>
      <c r="RQL25" s="30"/>
      <c r="RQM25" s="30"/>
      <c r="RQN25" s="30"/>
      <c r="RQO25" s="30"/>
      <c r="RQP25" s="30"/>
      <c r="RQQ25" s="30"/>
      <c r="RQR25" s="30"/>
      <c r="RQS25" s="30"/>
      <c r="RQT25" s="30"/>
      <c r="RQU25" s="30"/>
      <c r="RQV25" s="30"/>
      <c r="RQW25" s="30"/>
      <c r="RQX25" s="30"/>
      <c r="RQY25" s="30"/>
      <c r="RQZ25" s="30"/>
      <c r="RRA25" s="30"/>
      <c r="RRB25" s="30"/>
      <c r="RRC25" s="30"/>
      <c r="RRD25" s="30"/>
      <c r="RRE25" s="30"/>
      <c r="RRF25" s="30"/>
      <c r="RRG25" s="30"/>
      <c r="RRH25" s="30"/>
      <c r="RRI25" s="30"/>
      <c r="RRJ25" s="30"/>
      <c r="RRK25" s="30"/>
      <c r="RRL25" s="30"/>
      <c r="RRM25" s="30"/>
      <c r="RRN25" s="30"/>
      <c r="RRO25" s="30"/>
      <c r="RRP25" s="30"/>
      <c r="RRQ25" s="30"/>
      <c r="RRR25" s="30"/>
      <c r="RRS25" s="30"/>
      <c r="RRT25" s="30"/>
      <c r="RRU25" s="30"/>
      <c r="RRV25" s="30"/>
      <c r="RRW25" s="30"/>
      <c r="RRX25" s="30"/>
      <c r="RRY25" s="30"/>
      <c r="RRZ25" s="30"/>
      <c r="RSA25" s="30"/>
      <c r="RSB25" s="30"/>
      <c r="RSC25" s="30"/>
      <c r="RSD25" s="30"/>
      <c r="RSE25" s="30"/>
      <c r="RSF25" s="30"/>
      <c r="RSG25" s="30"/>
      <c r="RSH25" s="30"/>
      <c r="RSI25" s="30"/>
      <c r="RSJ25" s="30"/>
      <c r="RSK25" s="30"/>
      <c r="RSL25" s="30"/>
      <c r="RSM25" s="30"/>
      <c r="RSN25" s="30"/>
      <c r="RSO25" s="30"/>
      <c r="RSP25" s="30"/>
      <c r="RSQ25" s="30"/>
      <c r="RSR25" s="30"/>
      <c r="RSS25" s="30"/>
      <c r="RST25" s="30"/>
      <c r="RSU25" s="30"/>
      <c r="RSV25" s="30"/>
      <c r="RSW25" s="30"/>
      <c r="RSX25" s="30"/>
      <c r="RSY25" s="30"/>
      <c r="RSZ25" s="30"/>
      <c r="RTA25" s="30"/>
      <c r="RTB25" s="30"/>
      <c r="RTC25" s="30"/>
      <c r="RTD25" s="30"/>
      <c r="RTE25" s="30"/>
      <c r="RTF25" s="30"/>
      <c r="RTG25" s="30"/>
      <c r="RTH25" s="30"/>
      <c r="RTI25" s="30"/>
      <c r="RTJ25" s="30"/>
      <c r="RTK25" s="30"/>
      <c r="RTL25" s="30"/>
      <c r="RTM25" s="30"/>
      <c r="RTN25" s="30"/>
      <c r="RTO25" s="30"/>
      <c r="RTP25" s="30"/>
      <c r="RTQ25" s="30"/>
      <c r="RTR25" s="30"/>
      <c r="RTS25" s="30"/>
      <c r="RTT25" s="30"/>
      <c r="RTU25" s="30"/>
      <c r="RTV25" s="30"/>
      <c r="RTW25" s="30"/>
      <c r="RTX25" s="30"/>
      <c r="RTY25" s="30"/>
      <c r="RTZ25" s="30"/>
      <c r="RUA25" s="30"/>
      <c r="RUB25" s="30"/>
      <c r="RUC25" s="30"/>
      <c r="RUD25" s="30"/>
      <c r="RUE25" s="30"/>
      <c r="RUF25" s="30"/>
      <c r="RUG25" s="30"/>
      <c r="RUH25" s="30"/>
      <c r="RUI25" s="30"/>
      <c r="RUJ25" s="30"/>
      <c r="RUK25" s="30"/>
      <c r="RUL25" s="30"/>
      <c r="RUM25" s="30"/>
      <c r="RUN25" s="30"/>
      <c r="RUO25" s="30"/>
      <c r="RUP25" s="30"/>
      <c r="RUQ25" s="30"/>
      <c r="RUR25" s="30"/>
      <c r="RUS25" s="30"/>
      <c r="RUT25" s="30"/>
      <c r="RUU25" s="30"/>
      <c r="RUV25" s="30"/>
      <c r="RUW25" s="30"/>
      <c r="RUX25" s="30"/>
      <c r="RUY25" s="30"/>
      <c r="RUZ25" s="30"/>
      <c r="RVA25" s="30"/>
      <c r="RVB25" s="30"/>
      <c r="RVC25" s="30"/>
      <c r="RVD25" s="30"/>
      <c r="RVE25" s="30"/>
      <c r="RVF25" s="30"/>
      <c r="RVG25" s="30"/>
      <c r="RVH25" s="30"/>
      <c r="RVI25" s="30"/>
      <c r="RVJ25" s="30"/>
      <c r="RVK25" s="30"/>
      <c r="RVL25" s="30"/>
      <c r="RVM25" s="30"/>
      <c r="RVN25" s="30"/>
      <c r="RVO25" s="30"/>
      <c r="RVP25" s="30"/>
      <c r="RVQ25" s="30"/>
      <c r="RVR25" s="30"/>
      <c r="RVS25" s="30"/>
      <c r="RVT25" s="30"/>
      <c r="RVU25" s="30"/>
      <c r="RVV25" s="30"/>
      <c r="RVW25" s="30"/>
      <c r="RVX25" s="30"/>
      <c r="RVY25" s="30"/>
      <c r="RVZ25" s="30"/>
      <c r="RWA25" s="30"/>
      <c r="RWB25" s="30"/>
      <c r="RWC25" s="30"/>
      <c r="RWD25" s="30"/>
      <c r="RWE25" s="30"/>
      <c r="RWF25" s="30"/>
      <c r="RWG25" s="30"/>
      <c r="RWH25" s="30"/>
      <c r="RWI25" s="30"/>
      <c r="RWJ25" s="30"/>
      <c r="RWK25" s="30"/>
      <c r="RWL25" s="30"/>
      <c r="RWM25" s="30"/>
      <c r="RWN25" s="30"/>
      <c r="RWO25" s="30"/>
      <c r="RWP25" s="30"/>
      <c r="RWQ25" s="30"/>
      <c r="RWR25" s="30"/>
      <c r="RWS25" s="30"/>
      <c r="RWT25" s="30"/>
      <c r="RWU25" s="30"/>
      <c r="RWV25" s="30"/>
      <c r="RWW25" s="30"/>
      <c r="RWX25" s="30"/>
      <c r="RWY25" s="30"/>
      <c r="RWZ25" s="30"/>
      <c r="RXA25" s="30"/>
      <c r="RXB25" s="30"/>
      <c r="RXC25" s="30"/>
      <c r="RXD25" s="30"/>
      <c r="RXE25" s="30"/>
      <c r="RXF25" s="30"/>
      <c r="RXG25" s="30"/>
      <c r="RXH25" s="30"/>
      <c r="RXI25" s="30"/>
      <c r="RXJ25" s="30"/>
      <c r="RXK25" s="30"/>
      <c r="RXL25" s="30"/>
      <c r="RXM25" s="30"/>
      <c r="RXN25" s="30"/>
      <c r="RXO25" s="30"/>
      <c r="RXP25" s="30"/>
      <c r="RXQ25" s="30"/>
      <c r="RXR25" s="30"/>
      <c r="RXS25" s="30"/>
      <c r="RXT25" s="30"/>
      <c r="RXU25" s="30"/>
      <c r="RXV25" s="30"/>
      <c r="RXW25" s="30"/>
      <c r="RXX25" s="30"/>
      <c r="RXY25" s="30"/>
      <c r="RXZ25" s="30"/>
      <c r="RYA25" s="30"/>
      <c r="RYB25" s="30"/>
      <c r="RYC25" s="30"/>
      <c r="RYD25" s="30"/>
      <c r="RYE25" s="30"/>
      <c r="RYF25" s="30"/>
      <c r="RYG25" s="30"/>
      <c r="RYH25" s="30"/>
      <c r="RYI25" s="30"/>
      <c r="RYJ25" s="30"/>
      <c r="RYK25" s="30"/>
      <c r="RYL25" s="30"/>
      <c r="RYM25" s="30"/>
      <c r="RYN25" s="30"/>
      <c r="RYO25" s="30"/>
      <c r="RYP25" s="30"/>
      <c r="RYQ25" s="30"/>
      <c r="RYR25" s="30"/>
      <c r="RYS25" s="30"/>
      <c r="RYT25" s="30"/>
      <c r="RYU25" s="30"/>
      <c r="RYV25" s="30"/>
      <c r="RYW25" s="30"/>
      <c r="RYX25" s="30"/>
      <c r="RYY25" s="30"/>
      <c r="RYZ25" s="30"/>
      <c r="RZA25" s="30"/>
      <c r="RZB25" s="30"/>
      <c r="RZC25" s="30"/>
      <c r="RZD25" s="30"/>
      <c r="RZE25" s="30"/>
      <c r="RZF25" s="30"/>
      <c r="RZG25" s="30"/>
      <c r="RZH25" s="30"/>
      <c r="RZI25" s="30"/>
      <c r="RZJ25" s="30"/>
      <c r="RZK25" s="30"/>
      <c r="RZL25" s="30"/>
      <c r="RZM25" s="30"/>
      <c r="RZN25" s="30"/>
      <c r="RZO25" s="30"/>
      <c r="RZP25" s="30"/>
      <c r="RZQ25" s="30"/>
      <c r="RZR25" s="30"/>
      <c r="RZS25" s="30"/>
      <c r="RZT25" s="30"/>
      <c r="RZU25" s="30"/>
      <c r="RZV25" s="30"/>
      <c r="RZW25" s="30"/>
      <c r="RZX25" s="30"/>
      <c r="RZY25" s="30"/>
      <c r="RZZ25" s="30"/>
      <c r="SAA25" s="30"/>
      <c r="SAB25" s="30"/>
      <c r="SAC25" s="30"/>
      <c r="SAD25" s="30"/>
      <c r="SAE25" s="30"/>
      <c r="SAF25" s="30"/>
      <c r="SAG25" s="30"/>
      <c r="SAH25" s="30"/>
      <c r="SAI25" s="30"/>
      <c r="SAJ25" s="30"/>
      <c r="SAK25" s="30"/>
      <c r="SAL25" s="30"/>
      <c r="SAM25" s="30"/>
      <c r="SAN25" s="30"/>
      <c r="SAO25" s="30"/>
      <c r="SAP25" s="30"/>
      <c r="SAQ25" s="30"/>
      <c r="SAR25" s="30"/>
      <c r="SAS25" s="30"/>
      <c r="SAT25" s="30"/>
      <c r="SAU25" s="30"/>
      <c r="SAV25" s="30"/>
      <c r="SAW25" s="30"/>
      <c r="SAX25" s="30"/>
      <c r="SAY25" s="30"/>
      <c r="SAZ25" s="30"/>
      <c r="SBA25" s="30"/>
      <c r="SBB25" s="30"/>
      <c r="SBC25" s="30"/>
      <c r="SBD25" s="30"/>
      <c r="SBE25" s="30"/>
      <c r="SBF25" s="30"/>
      <c r="SBG25" s="30"/>
      <c r="SBH25" s="30"/>
      <c r="SBI25" s="30"/>
      <c r="SBJ25" s="30"/>
      <c r="SBK25" s="30"/>
      <c r="SBL25" s="30"/>
      <c r="SBM25" s="30"/>
      <c r="SBN25" s="30"/>
      <c r="SBO25" s="30"/>
      <c r="SBP25" s="30"/>
      <c r="SBQ25" s="30"/>
      <c r="SBR25" s="30"/>
      <c r="SBS25" s="30"/>
      <c r="SBT25" s="30"/>
      <c r="SBU25" s="30"/>
      <c r="SBV25" s="30"/>
      <c r="SBW25" s="30"/>
      <c r="SBX25" s="30"/>
      <c r="SBY25" s="30"/>
      <c r="SBZ25" s="30"/>
      <c r="SCA25" s="30"/>
      <c r="SCB25" s="30"/>
      <c r="SCC25" s="30"/>
      <c r="SCD25" s="30"/>
      <c r="SCE25" s="30"/>
      <c r="SCF25" s="30"/>
      <c r="SCG25" s="30"/>
      <c r="SCH25" s="30"/>
      <c r="SCI25" s="30"/>
      <c r="SCJ25" s="30"/>
      <c r="SCK25" s="30"/>
      <c r="SCL25" s="30"/>
      <c r="SCM25" s="30"/>
      <c r="SCN25" s="30"/>
      <c r="SCO25" s="30"/>
      <c r="SCP25" s="30"/>
      <c r="SCQ25" s="30"/>
      <c r="SCR25" s="30"/>
      <c r="SCS25" s="30"/>
      <c r="SCT25" s="30"/>
      <c r="SCU25" s="30"/>
      <c r="SCV25" s="30"/>
      <c r="SCW25" s="30"/>
      <c r="SCX25" s="30"/>
      <c r="SCY25" s="30"/>
      <c r="SCZ25" s="30"/>
      <c r="SDA25" s="30"/>
      <c r="SDB25" s="30"/>
      <c r="SDC25" s="30"/>
      <c r="SDD25" s="30"/>
      <c r="SDE25" s="30"/>
      <c r="SDF25" s="30"/>
      <c r="SDG25" s="30"/>
      <c r="SDH25" s="30"/>
      <c r="SDI25" s="30"/>
      <c r="SDJ25" s="30"/>
      <c r="SDK25" s="30"/>
      <c r="SDL25" s="30"/>
      <c r="SDM25" s="30"/>
      <c r="SDN25" s="30"/>
      <c r="SDO25" s="30"/>
      <c r="SDP25" s="30"/>
      <c r="SDQ25" s="30"/>
      <c r="SDR25" s="30"/>
      <c r="SDS25" s="30"/>
      <c r="SDT25" s="30"/>
      <c r="SDU25" s="30"/>
      <c r="SDV25" s="30"/>
      <c r="SDW25" s="30"/>
      <c r="SDX25" s="30"/>
      <c r="SDY25" s="30"/>
      <c r="SDZ25" s="30"/>
      <c r="SEA25" s="30"/>
      <c r="SEB25" s="30"/>
      <c r="SEC25" s="30"/>
      <c r="SED25" s="30"/>
      <c r="SEE25" s="30"/>
      <c r="SEF25" s="30"/>
      <c r="SEG25" s="30"/>
      <c r="SEH25" s="30"/>
      <c r="SEI25" s="30"/>
      <c r="SEJ25" s="30"/>
      <c r="SEK25" s="30"/>
      <c r="SEL25" s="30"/>
      <c r="SEM25" s="30"/>
      <c r="SEN25" s="30"/>
      <c r="SEO25" s="30"/>
      <c r="SEP25" s="30"/>
      <c r="SEQ25" s="30"/>
      <c r="SER25" s="30"/>
      <c r="SES25" s="30"/>
      <c r="SET25" s="30"/>
      <c r="SEU25" s="30"/>
      <c r="SEV25" s="30"/>
      <c r="SEW25" s="30"/>
      <c r="SEX25" s="30"/>
      <c r="SEY25" s="30"/>
      <c r="SEZ25" s="30"/>
      <c r="SFA25" s="30"/>
      <c r="SFB25" s="30"/>
      <c r="SFC25" s="30"/>
      <c r="SFD25" s="30"/>
      <c r="SFE25" s="30"/>
      <c r="SFF25" s="30"/>
      <c r="SFG25" s="30"/>
      <c r="SFH25" s="30"/>
      <c r="SFI25" s="30"/>
      <c r="SFJ25" s="30"/>
      <c r="SFK25" s="30"/>
      <c r="SFL25" s="30"/>
      <c r="SFM25" s="30"/>
      <c r="SFN25" s="30"/>
      <c r="SFO25" s="30"/>
      <c r="SFP25" s="30"/>
      <c r="SFQ25" s="30"/>
      <c r="SFR25" s="30"/>
      <c r="SFS25" s="30"/>
      <c r="SFT25" s="30"/>
      <c r="SFU25" s="30"/>
      <c r="SFV25" s="30"/>
      <c r="SFW25" s="30"/>
      <c r="SFX25" s="30"/>
      <c r="SFY25" s="30"/>
      <c r="SFZ25" s="30"/>
      <c r="SGA25" s="30"/>
      <c r="SGB25" s="30"/>
      <c r="SGC25" s="30"/>
      <c r="SGD25" s="30"/>
      <c r="SGE25" s="30"/>
      <c r="SGF25" s="30"/>
      <c r="SGG25" s="30"/>
      <c r="SGH25" s="30"/>
      <c r="SGI25" s="30"/>
      <c r="SGJ25" s="30"/>
      <c r="SGK25" s="30"/>
      <c r="SGL25" s="30"/>
      <c r="SGM25" s="30"/>
      <c r="SGN25" s="30"/>
      <c r="SGO25" s="30"/>
      <c r="SGP25" s="30"/>
      <c r="SGQ25" s="30"/>
      <c r="SGR25" s="30"/>
      <c r="SGS25" s="30"/>
      <c r="SGT25" s="30"/>
      <c r="SGU25" s="30"/>
      <c r="SGV25" s="30"/>
      <c r="SGW25" s="30"/>
      <c r="SGX25" s="30"/>
      <c r="SGY25" s="30"/>
      <c r="SGZ25" s="30"/>
      <c r="SHA25" s="30"/>
      <c r="SHB25" s="30"/>
      <c r="SHC25" s="30"/>
      <c r="SHD25" s="30"/>
      <c r="SHE25" s="30"/>
      <c r="SHF25" s="30"/>
      <c r="SHG25" s="30"/>
      <c r="SHH25" s="30"/>
      <c r="SHI25" s="30"/>
      <c r="SHJ25" s="30"/>
      <c r="SHK25" s="30"/>
      <c r="SHL25" s="30"/>
      <c r="SHM25" s="30"/>
      <c r="SHN25" s="30"/>
      <c r="SHO25" s="30"/>
      <c r="SHP25" s="30"/>
      <c r="SHQ25" s="30"/>
      <c r="SHR25" s="30"/>
      <c r="SHS25" s="30"/>
      <c r="SHT25" s="30"/>
      <c r="SHU25" s="30"/>
      <c r="SHV25" s="30"/>
      <c r="SHW25" s="30"/>
      <c r="SHX25" s="30"/>
      <c r="SHY25" s="30"/>
      <c r="SHZ25" s="30"/>
      <c r="SIA25" s="30"/>
      <c r="SIB25" s="30"/>
      <c r="SIC25" s="30"/>
      <c r="SID25" s="30"/>
      <c r="SIE25" s="30"/>
      <c r="SIF25" s="30"/>
      <c r="SIG25" s="30"/>
      <c r="SIH25" s="30"/>
      <c r="SII25" s="30"/>
      <c r="SIJ25" s="30"/>
      <c r="SIK25" s="30"/>
      <c r="SIL25" s="30"/>
      <c r="SIM25" s="30"/>
      <c r="SIN25" s="30"/>
      <c r="SIO25" s="30"/>
      <c r="SIP25" s="30"/>
      <c r="SIQ25" s="30"/>
      <c r="SIR25" s="30"/>
      <c r="SIS25" s="30"/>
      <c r="SIT25" s="30"/>
      <c r="SIU25" s="30"/>
      <c r="SIV25" s="30"/>
      <c r="SIW25" s="30"/>
      <c r="SIX25" s="30"/>
      <c r="SIY25" s="30"/>
      <c r="SIZ25" s="30"/>
      <c r="SJA25" s="30"/>
      <c r="SJB25" s="30"/>
      <c r="SJC25" s="30"/>
      <c r="SJD25" s="30"/>
      <c r="SJE25" s="30"/>
      <c r="SJF25" s="30"/>
      <c r="SJG25" s="30"/>
      <c r="SJH25" s="30"/>
      <c r="SJI25" s="30"/>
      <c r="SJJ25" s="30"/>
      <c r="SJK25" s="30"/>
      <c r="SJL25" s="30"/>
      <c r="SJM25" s="30"/>
      <c r="SJN25" s="30"/>
      <c r="SJO25" s="30"/>
      <c r="SJP25" s="30"/>
      <c r="SJQ25" s="30"/>
      <c r="SJR25" s="30"/>
      <c r="SJS25" s="30"/>
      <c r="SJT25" s="30"/>
      <c r="SJU25" s="30"/>
      <c r="SJV25" s="30"/>
      <c r="SJW25" s="30"/>
      <c r="SJX25" s="30"/>
      <c r="SJY25" s="30"/>
      <c r="SJZ25" s="30"/>
      <c r="SKA25" s="30"/>
      <c r="SKB25" s="30"/>
      <c r="SKC25" s="30"/>
      <c r="SKD25" s="30"/>
      <c r="SKE25" s="30"/>
      <c r="SKF25" s="30"/>
      <c r="SKG25" s="30"/>
      <c r="SKH25" s="30"/>
      <c r="SKI25" s="30"/>
      <c r="SKJ25" s="30"/>
      <c r="SKK25" s="30"/>
      <c r="SKL25" s="30"/>
      <c r="SKM25" s="30"/>
      <c r="SKN25" s="30"/>
      <c r="SKO25" s="30"/>
      <c r="SKP25" s="30"/>
      <c r="SKQ25" s="30"/>
      <c r="SKR25" s="30"/>
      <c r="SKS25" s="30"/>
      <c r="SKT25" s="30"/>
      <c r="SKU25" s="30"/>
      <c r="SKV25" s="30"/>
      <c r="SKW25" s="30"/>
      <c r="SKX25" s="30"/>
      <c r="SKY25" s="30"/>
      <c r="SKZ25" s="30"/>
      <c r="SLA25" s="30"/>
      <c r="SLB25" s="30"/>
      <c r="SLC25" s="30"/>
      <c r="SLD25" s="30"/>
      <c r="SLE25" s="30"/>
      <c r="SLF25" s="30"/>
      <c r="SLG25" s="30"/>
      <c r="SLH25" s="30"/>
      <c r="SLI25" s="30"/>
      <c r="SLJ25" s="30"/>
      <c r="SLK25" s="30"/>
      <c r="SLL25" s="30"/>
      <c r="SLM25" s="30"/>
      <c r="SLN25" s="30"/>
      <c r="SLO25" s="30"/>
      <c r="SLP25" s="30"/>
      <c r="SLQ25" s="30"/>
      <c r="SLR25" s="30"/>
      <c r="SLS25" s="30"/>
      <c r="SLT25" s="30"/>
      <c r="SLU25" s="30"/>
      <c r="SLV25" s="30"/>
      <c r="SLW25" s="30"/>
      <c r="SLX25" s="30"/>
      <c r="SLY25" s="30"/>
      <c r="SLZ25" s="30"/>
      <c r="SMA25" s="30"/>
      <c r="SMB25" s="30"/>
      <c r="SMC25" s="30"/>
      <c r="SMD25" s="30"/>
      <c r="SME25" s="30"/>
      <c r="SMF25" s="30"/>
      <c r="SMG25" s="30"/>
      <c r="SMH25" s="30"/>
      <c r="SMI25" s="30"/>
      <c r="SMJ25" s="30"/>
      <c r="SMK25" s="30"/>
      <c r="SML25" s="30"/>
      <c r="SMM25" s="30"/>
      <c r="SMN25" s="30"/>
      <c r="SMO25" s="30"/>
      <c r="SMP25" s="30"/>
      <c r="SMQ25" s="30"/>
      <c r="SMR25" s="30"/>
      <c r="SMS25" s="30"/>
      <c r="SMT25" s="30"/>
      <c r="SMU25" s="30"/>
      <c r="SMV25" s="30"/>
      <c r="SMW25" s="30"/>
      <c r="SMX25" s="30"/>
      <c r="SMY25" s="30"/>
      <c r="SMZ25" s="30"/>
      <c r="SNA25" s="30"/>
      <c r="SNB25" s="30"/>
      <c r="SNC25" s="30"/>
      <c r="SND25" s="30"/>
      <c r="SNE25" s="30"/>
      <c r="SNF25" s="30"/>
      <c r="SNG25" s="30"/>
      <c r="SNH25" s="30"/>
      <c r="SNI25" s="30"/>
      <c r="SNJ25" s="30"/>
      <c r="SNK25" s="30"/>
      <c r="SNL25" s="30"/>
      <c r="SNM25" s="30"/>
      <c r="SNN25" s="30"/>
      <c r="SNO25" s="30"/>
      <c r="SNP25" s="30"/>
      <c r="SNQ25" s="30"/>
      <c r="SNR25" s="30"/>
      <c r="SNS25" s="30"/>
      <c r="SNT25" s="30"/>
      <c r="SNU25" s="30"/>
      <c r="SNV25" s="30"/>
      <c r="SNW25" s="30"/>
      <c r="SNX25" s="30"/>
      <c r="SNY25" s="30"/>
      <c r="SNZ25" s="30"/>
      <c r="SOA25" s="30"/>
      <c r="SOB25" s="30"/>
      <c r="SOC25" s="30"/>
      <c r="SOD25" s="30"/>
      <c r="SOE25" s="30"/>
      <c r="SOF25" s="30"/>
      <c r="SOG25" s="30"/>
      <c r="SOH25" s="30"/>
      <c r="SOI25" s="30"/>
      <c r="SOJ25" s="30"/>
      <c r="SOK25" s="30"/>
      <c r="SOL25" s="30"/>
      <c r="SOM25" s="30"/>
      <c r="SON25" s="30"/>
      <c r="SOO25" s="30"/>
      <c r="SOP25" s="30"/>
      <c r="SOQ25" s="30"/>
      <c r="SOR25" s="30"/>
      <c r="SOS25" s="30"/>
      <c r="SOT25" s="30"/>
      <c r="SOU25" s="30"/>
      <c r="SOV25" s="30"/>
      <c r="SOW25" s="30"/>
      <c r="SOX25" s="30"/>
      <c r="SOY25" s="30"/>
      <c r="SOZ25" s="30"/>
      <c r="SPA25" s="30"/>
      <c r="SPB25" s="30"/>
      <c r="SPC25" s="30"/>
      <c r="SPD25" s="30"/>
      <c r="SPE25" s="30"/>
      <c r="SPF25" s="30"/>
      <c r="SPG25" s="30"/>
      <c r="SPH25" s="30"/>
      <c r="SPI25" s="30"/>
      <c r="SPJ25" s="30"/>
      <c r="SPK25" s="30"/>
      <c r="SPL25" s="30"/>
      <c r="SPM25" s="30"/>
      <c r="SPN25" s="30"/>
      <c r="SPO25" s="30"/>
      <c r="SPP25" s="30"/>
      <c r="SPQ25" s="30"/>
      <c r="SPR25" s="30"/>
      <c r="SPS25" s="30"/>
      <c r="SPT25" s="30"/>
      <c r="SPU25" s="30"/>
      <c r="SPV25" s="30"/>
      <c r="SPW25" s="30"/>
      <c r="SPX25" s="30"/>
      <c r="SPY25" s="30"/>
      <c r="SPZ25" s="30"/>
      <c r="SQA25" s="30"/>
      <c r="SQB25" s="30"/>
      <c r="SQC25" s="30"/>
      <c r="SQD25" s="30"/>
      <c r="SQE25" s="30"/>
      <c r="SQF25" s="30"/>
      <c r="SQG25" s="30"/>
      <c r="SQH25" s="30"/>
      <c r="SQI25" s="30"/>
      <c r="SQJ25" s="30"/>
      <c r="SQK25" s="30"/>
      <c r="SQL25" s="30"/>
      <c r="SQM25" s="30"/>
      <c r="SQN25" s="30"/>
      <c r="SQO25" s="30"/>
      <c r="SQP25" s="30"/>
      <c r="SQQ25" s="30"/>
      <c r="SQR25" s="30"/>
      <c r="SQS25" s="30"/>
      <c r="SQT25" s="30"/>
      <c r="SQU25" s="30"/>
      <c r="SQV25" s="30"/>
      <c r="SQW25" s="30"/>
      <c r="SQX25" s="30"/>
      <c r="SQY25" s="30"/>
      <c r="SQZ25" s="30"/>
      <c r="SRA25" s="30"/>
      <c r="SRB25" s="30"/>
      <c r="SRC25" s="30"/>
      <c r="SRD25" s="30"/>
      <c r="SRE25" s="30"/>
      <c r="SRF25" s="30"/>
      <c r="SRG25" s="30"/>
      <c r="SRH25" s="30"/>
      <c r="SRI25" s="30"/>
      <c r="SRJ25" s="30"/>
      <c r="SRK25" s="30"/>
      <c r="SRL25" s="30"/>
      <c r="SRM25" s="30"/>
      <c r="SRN25" s="30"/>
      <c r="SRO25" s="30"/>
      <c r="SRP25" s="30"/>
      <c r="SRQ25" s="30"/>
      <c r="SRR25" s="30"/>
      <c r="SRS25" s="30"/>
      <c r="SRT25" s="30"/>
      <c r="SRU25" s="30"/>
      <c r="SRV25" s="30"/>
      <c r="SRW25" s="30"/>
      <c r="SRX25" s="30"/>
      <c r="SRY25" s="30"/>
      <c r="SRZ25" s="30"/>
      <c r="SSA25" s="30"/>
      <c r="SSB25" s="30"/>
      <c r="SSC25" s="30"/>
      <c r="SSD25" s="30"/>
      <c r="SSE25" s="30"/>
      <c r="SSF25" s="30"/>
      <c r="SSG25" s="30"/>
      <c r="SSH25" s="30"/>
      <c r="SSI25" s="30"/>
      <c r="SSJ25" s="30"/>
      <c r="SSK25" s="30"/>
      <c r="SSL25" s="30"/>
      <c r="SSM25" s="30"/>
      <c r="SSN25" s="30"/>
      <c r="SSO25" s="30"/>
      <c r="SSP25" s="30"/>
      <c r="SSQ25" s="30"/>
      <c r="SSR25" s="30"/>
      <c r="SSS25" s="30"/>
      <c r="SST25" s="30"/>
      <c r="SSU25" s="30"/>
      <c r="SSV25" s="30"/>
      <c r="SSW25" s="30"/>
      <c r="SSX25" s="30"/>
      <c r="SSY25" s="30"/>
      <c r="SSZ25" s="30"/>
      <c r="STA25" s="30"/>
      <c r="STB25" s="30"/>
      <c r="STC25" s="30"/>
      <c r="STD25" s="30"/>
      <c r="STE25" s="30"/>
      <c r="STF25" s="30"/>
      <c r="STG25" s="30"/>
      <c r="STH25" s="30"/>
      <c r="STI25" s="30"/>
      <c r="STJ25" s="30"/>
      <c r="STK25" s="30"/>
      <c r="STL25" s="30"/>
      <c r="STM25" s="30"/>
      <c r="STN25" s="30"/>
      <c r="STO25" s="30"/>
      <c r="STP25" s="30"/>
      <c r="STQ25" s="30"/>
      <c r="STR25" s="30"/>
      <c r="STS25" s="30"/>
      <c r="STT25" s="30"/>
      <c r="STU25" s="30"/>
      <c r="STV25" s="30"/>
      <c r="STW25" s="30"/>
      <c r="STX25" s="30"/>
      <c r="STY25" s="30"/>
      <c r="STZ25" s="30"/>
      <c r="SUA25" s="30"/>
      <c r="SUB25" s="30"/>
      <c r="SUC25" s="30"/>
      <c r="SUD25" s="30"/>
      <c r="SUE25" s="30"/>
      <c r="SUF25" s="30"/>
      <c r="SUG25" s="30"/>
      <c r="SUH25" s="30"/>
      <c r="SUI25" s="30"/>
      <c r="SUJ25" s="30"/>
      <c r="SUK25" s="30"/>
      <c r="SUL25" s="30"/>
      <c r="SUM25" s="30"/>
      <c r="SUN25" s="30"/>
      <c r="SUO25" s="30"/>
      <c r="SUP25" s="30"/>
      <c r="SUQ25" s="30"/>
      <c r="SUR25" s="30"/>
      <c r="SUS25" s="30"/>
      <c r="SUT25" s="30"/>
      <c r="SUU25" s="30"/>
      <c r="SUV25" s="30"/>
      <c r="SUW25" s="30"/>
      <c r="SUX25" s="30"/>
      <c r="SUY25" s="30"/>
      <c r="SUZ25" s="30"/>
      <c r="SVA25" s="30"/>
      <c r="SVB25" s="30"/>
      <c r="SVC25" s="30"/>
      <c r="SVD25" s="30"/>
      <c r="SVE25" s="30"/>
      <c r="SVF25" s="30"/>
      <c r="SVG25" s="30"/>
      <c r="SVH25" s="30"/>
      <c r="SVI25" s="30"/>
      <c r="SVJ25" s="30"/>
      <c r="SVK25" s="30"/>
      <c r="SVL25" s="30"/>
      <c r="SVM25" s="30"/>
      <c r="SVN25" s="30"/>
      <c r="SVO25" s="30"/>
      <c r="SVP25" s="30"/>
      <c r="SVQ25" s="30"/>
      <c r="SVR25" s="30"/>
      <c r="SVS25" s="30"/>
      <c r="SVT25" s="30"/>
      <c r="SVU25" s="30"/>
      <c r="SVV25" s="30"/>
      <c r="SVW25" s="30"/>
      <c r="SVX25" s="30"/>
      <c r="SVY25" s="30"/>
      <c r="SVZ25" s="30"/>
      <c r="SWA25" s="30"/>
      <c r="SWB25" s="30"/>
      <c r="SWC25" s="30"/>
      <c r="SWD25" s="30"/>
      <c r="SWE25" s="30"/>
      <c r="SWF25" s="30"/>
      <c r="SWG25" s="30"/>
      <c r="SWH25" s="30"/>
      <c r="SWI25" s="30"/>
      <c r="SWJ25" s="30"/>
      <c r="SWK25" s="30"/>
      <c r="SWL25" s="30"/>
      <c r="SWM25" s="30"/>
      <c r="SWN25" s="30"/>
      <c r="SWO25" s="30"/>
      <c r="SWP25" s="30"/>
      <c r="SWQ25" s="30"/>
      <c r="SWR25" s="30"/>
      <c r="SWS25" s="30"/>
      <c r="SWT25" s="30"/>
      <c r="SWU25" s="30"/>
      <c r="SWV25" s="30"/>
      <c r="SWW25" s="30"/>
      <c r="SWX25" s="30"/>
      <c r="SWY25" s="30"/>
      <c r="SWZ25" s="30"/>
      <c r="SXA25" s="30"/>
      <c r="SXB25" s="30"/>
      <c r="SXC25" s="30"/>
      <c r="SXD25" s="30"/>
      <c r="SXE25" s="30"/>
      <c r="SXF25" s="30"/>
      <c r="SXG25" s="30"/>
      <c r="SXH25" s="30"/>
      <c r="SXI25" s="30"/>
      <c r="SXJ25" s="30"/>
      <c r="SXK25" s="30"/>
      <c r="SXL25" s="30"/>
      <c r="SXM25" s="30"/>
      <c r="SXN25" s="30"/>
      <c r="SXO25" s="30"/>
      <c r="SXP25" s="30"/>
      <c r="SXQ25" s="30"/>
      <c r="SXR25" s="30"/>
      <c r="SXS25" s="30"/>
      <c r="SXT25" s="30"/>
      <c r="SXU25" s="30"/>
      <c r="SXV25" s="30"/>
      <c r="SXW25" s="30"/>
      <c r="SXX25" s="30"/>
      <c r="SXY25" s="30"/>
      <c r="SXZ25" s="30"/>
      <c r="SYA25" s="30"/>
      <c r="SYB25" s="30"/>
      <c r="SYC25" s="30"/>
      <c r="SYD25" s="30"/>
      <c r="SYE25" s="30"/>
      <c r="SYF25" s="30"/>
      <c r="SYG25" s="30"/>
      <c r="SYH25" s="30"/>
      <c r="SYI25" s="30"/>
      <c r="SYJ25" s="30"/>
      <c r="SYK25" s="30"/>
      <c r="SYL25" s="30"/>
      <c r="SYM25" s="30"/>
      <c r="SYN25" s="30"/>
      <c r="SYO25" s="30"/>
      <c r="SYP25" s="30"/>
      <c r="SYQ25" s="30"/>
      <c r="SYR25" s="30"/>
      <c r="SYS25" s="30"/>
      <c r="SYT25" s="30"/>
      <c r="SYU25" s="30"/>
      <c r="SYV25" s="30"/>
      <c r="SYW25" s="30"/>
      <c r="SYX25" s="30"/>
      <c r="SYY25" s="30"/>
      <c r="SYZ25" s="30"/>
      <c r="SZA25" s="30"/>
      <c r="SZB25" s="30"/>
      <c r="SZC25" s="30"/>
      <c r="SZD25" s="30"/>
      <c r="SZE25" s="30"/>
      <c r="SZF25" s="30"/>
      <c r="SZG25" s="30"/>
      <c r="SZH25" s="30"/>
      <c r="SZI25" s="30"/>
      <c r="SZJ25" s="30"/>
      <c r="SZK25" s="30"/>
      <c r="SZL25" s="30"/>
      <c r="SZM25" s="30"/>
      <c r="SZN25" s="30"/>
      <c r="SZO25" s="30"/>
      <c r="SZP25" s="30"/>
      <c r="SZQ25" s="30"/>
      <c r="SZR25" s="30"/>
      <c r="SZS25" s="30"/>
      <c r="SZT25" s="30"/>
      <c r="SZU25" s="30"/>
      <c r="SZV25" s="30"/>
      <c r="SZW25" s="30"/>
      <c r="SZX25" s="30"/>
      <c r="SZY25" s="30"/>
      <c r="SZZ25" s="30"/>
      <c r="TAA25" s="30"/>
      <c r="TAB25" s="30"/>
      <c r="TAC25" s="30"/>
      <c r="TAD25" s="30"/>
      <c r="TAE25" s="30"/>
      <c r="TAF25" s="30"/>
      <c r="TAG25" s="30"/>
      <c r="TAH25" s="30"/>
      <c r="TAI25" s="30"/>
      <c r="TAJ25" s="30"/>
      <c r="TAK25" s="30"/>
      <c r="TAL25" s="30"/>
      <c r="TAM25" s="30"/>
      <c r="TAN25" s="30"/>
      <c r="TAO25" s="30"/>
      <c r="TAP25" s="30"/>
      <c r="TAQ25" s="30"/>
      <c r="TAR25" s="30"/>
      <c r="TAS25" s="30"/>
      <c r="TAT25" s="30"/>
      <c r="TAU25" s="30"/>
      <c r="TAV25" s="30"/>
      <c r="TAW25" s="30"/>
      <c r="TAX25" s="30"/>
      <c r="TAY25" s="30"/>
      <c r="TAZ25" s="30"/>
      <c r="TBA25" s="30"/>
      <c r="TBB25" s="30"/>
      <c r="TBC25" s="30"/>
      <c r="TBD25" s="30"/>
      <c r="TBE25" s="30"/>
      <c r="TBF25" s="30"/>
      <c r="TBG25" s="30"/>
      <c r="TBH25" s="30"/>
      <c r="TBI25" s="30"/>
      <c r="TBJ25" s="30"/>
      <c r="TBK25" s="30"/>
      <c r="TBL25" s="30"/>
      <c r="TBM25" s="30"/>
      <c r="TBN25" s="30"/>
      <c r="TBO25" s="30"/>
      <c r="TBP25" s="30"/>
      <c r="TBQ25" s="30"/>
      <c r="TBR25" s="30"/>
      <c r="TBS25" s="30"/>
      <c r="TBT25" s="30"/>
      <c r="TBU25" s="30"/>
      <c r="TBV25" s="30"/>
      <c r="TBW25" s="30"/>
      <c r="TBX25" s="30"/>
      <c r="TBY25" s="30"/>
      <c r="TBZ25" s="30"/>
      <c r="TCA25" s="30"/>
      <c r="TCB25" s="30"/>
      <c r="TCC25" s="30"/>
      <c r="TCD25" s="30"/>
      <c r="TCE25" s="30"/>
      <c r="TCF25" s="30"/>
      <c r="TCG25" s="30"/>
      <c r="TCH25" s="30"/>
      <c r="TCI25" s="30"/>
      <c r="TCJ25" s="30"/>
      <c r="TCK25" s="30"/>
      <c r="TCL25" s="30"/>
      <c r="TCM25" s="30"/>
      <c r="TCN25" s="30"/>
      <c r="TCO25" s="30"/>
      <c r="TCP25" s="30"/>
      <c r="TCQ25" s="30"/>
      <c r="TCR25" s="30"/>
      <c r="TCS25" s="30"/>
      <c r="TCT25" s="30"/>
      <c r="TCU25" s="30"/>
      <c r="TCV25" s="30"/>
      <c r="TCW25" s="30"/>
      <c r="TCX25" s="30"/>
      <c r="TCY25" s="30"/>
      <c r="TCZ25" s="30"/>
      <c r="TDA25" s="30"/>
      <c r="TDB25" s="30"/>
      <c r="TDC25" s="30"/>
      <c r="TDD25" s="30"/>
      <c r="TDE25" s="30"/>
      <c r="TDF25" s="30"/>
      <c r="TDG25" s="30"/>
      <c r="TDH25" s="30"/>
      <c r="TDI25" s="30"/>
      <c r="TDJ25" s="30"/>
      <c r="TDK25" s="30"/>
      <c r="TDL25" s="30"/>
      <c r="TDM25" s="30"/>
      <c r="TDN25" s="30"/>
      <c r="TDO25" s="30"/>
      <c r="TDP25" s="30"/>
      <c r="TDQ25" s="30"/>
      <c r="TDR25" s="30"/>
      <c r="TDS25" s="30"/>
      <c r="TDT25" s="30"/>
      <c r="TDU25" s="30"/>
      <c r="TDV25" s="30"/>
      <c r="TDW25" s="30"/>
      <c r="TDX25" s="30"/>
      <c r="TDY25" s="30"/>
      <c r="TDZ25" s="30"/>
      <c r="TEA25" s="30"/>
      <c r="TEB25" s="30"/>
      <c r="TEC25" s="30"/>
      <c r="TED25" s="30"/>
      <c r="TEE25" s="30"/>
      <c r="TEF25" s="30"/>
      <c r="TEG25" s="30"/>
      <c r="TEH25" s="30"/>
      <c r="TEI25" s="30"/>
      <c r="TEJ25" s="30"/>
      <c r="TEK25" s="30"/>
      <c r="TEL25" s="30"/>
      <c r="TEM25" s="30"/>
      <c r="TEN25" s="30"/>
      <c r="TEO25" s="30"/>
      <c r="TEP25" s="30"/>
      <c r="TEQ25" s="30"/>
      <c r="TER25" s="30"/>
      <c r="TES25" s="30"/>
      <c r="TET25" s="30"/>
      <c r="TEU25" s="30"/>
      <c r="TEV25" s="30"/>
      <c r="TEW25" s="30"/>
      <c r="TEX25" s="30"/>
      <c r="TEY25" s="30"/>
      <c r="TEZ25" s="30"/>
      <c r="TFA25" s="30"/>
      <c r="TFB25" s="30"/>
      <c r="TFC25" s="30"/>
      <c r="TFD25" s="30"/>
      <c r="TFE25" s="30"/>
      <c r="TFF25" s="30"/>
      <c r="TFG25" s="30"/>
      <c r="TFH25" s="30"/>
      <c r="TFI25" s="30"/>
      <c r="TFJ25" s="30"/>
      <c r="TFK25" s="30"/>
      <c r="TFL25" s="30"/>
      <c r="TFM25" s="30"/>
      <c r="TFN25" s="30"/>
      <c r="TFO25" s="30"/>
      <c r="TFP25" s="30"/>
      <c r="TFQ25" s="30"/>
      <c r="TFR25" s="30"/>
      <c r="TFS25" s="30"/>
      <c r="TFT25" s="30"/>
      <c r="TFU25" s="30"/>
      <c r="TFV25" s="30"/>
      <c r="TFW25" s="30"/>
      <c r="TFX25" s="30"/>
      <c r="TFY25" s="30"/>
      <c r="TFZ25" s="30"/>
      <c r="TGA25" s="30"/>
      <c r="TGB25" s="30"/>
      <c r="TGC25" s="30"/>
      <c r="TGD25" s="30"/>
      <c r="TGE25" s="30"/>
      <c r="TGF25" s="30"/>
      <c r="TGG25" s="30"/>
      <c r="TGH25" s="30"/>
      <c r="TGI25" s="30"/>
      <c r="TGJ25" s="30"/>
      <c r="TGK25" s="30"/>
      <c r="TGL25" s="30"/>
      <c r="TGM25" s="30"/>
      <c r="TGN25" s="30"/>
      <c r="TGO25" s="30"/>
      <c r="TGP25" s="30"/>
      <c r="TGQ25" s="30"/>
      <c r="TGR25" s="30"/>
      <c r="TGS25" s="30"/>
      <c r="TGT25" s="30"/>
      <c r="TGU25" s="30"/>
      <c r="TGV25" s="30"/>
      <c r="TGW25" s="30"/>
      <c r="TGX25" s="30"/>
      <c r="TGY25" s="30"/>
      <c r="TGZ25" s="30"/>
      <c r="THA25" s="30"/>
      <c r="THB25" s="30"/>
      <c r="THC25" s="30"/>
      <c r="THD25" s="30"/>
      <c r="THE25" s="30"/>
      <c r="THF25" s="30"/>
      <c r="THG25" s="30"/>
      <c r="THH25" s="30"/>
      <c r="THI25" s="30"/>
      <c r="THJ25" s="30"/>
      <c r="THK25" s="30"/>
      <c r="THL25" s="30"/>
      <c r="THM25" s="30"/>
      <c r="THN25" s="30"/>
      <c r="THO25" s="30"/>
      <c r="THP25" s="30"/>
      <c r="THQ25" s="30"/>
      <c r="THR25" s="30"/>
      <c r="THS25" s="30"/>
      <c r="THT25" s="30"/>
      <c r="THU25" s="30"/>
      <c r="THV25" s="30"/>
      <c r="THW25" s="30"/>
      <c r="THX25" s="30"/>
      <c r="THY25" s="30"/>
      <c r="THZ25" s="30"/>
      <c r="TIA25" s="30"/>
      <c r="TIB25" s="30"/>
      <c r="TIC25" s="30"/>
      <c r="TID25" s="30"/>
      <c r="TIE25" s="30"/>
      <c r="TIF25" s="30"/>
      <c r="TIG25" s="30"/>
      <c r="TIH25" s="30"/>
      <c r="TII25" s="30"/>
      <c r="TIJ25" s="30"/>
      <c r="TIK25" s="30"/>
      <c r="TIL25" s="30"/>
      <c r="TIM25" s="30"/>
      <c r="TIN25" s="30"/>
      <c r="TIO25" s="30"/>
      <c r="TIP25" s="30"/>
      <c r="TIQ25" s="30"/>
      <c r="TIR25" s="30"/>
      <c r="TIS25" s="30"/>
      <c r="TIT25" s="30"/>
      <c r="TIU25" s="30"/>
      <c r="TIV25" s="30"/>
      <c r="TIW25" s="30"/>
      <c r="TIX25" s="30"/>
      <c r="TIY25" s="30"/>
      <c r="TIZ25" s="30"/>
      <c r="TJA25" s="30"/>
      <c r="TJB25" s="30"/>
      <c r="TJC25" s="30"/>
      <c r="TJD25" s="30"/>
      <c r="TJE25" s="30"/>
      <c r="TJF25" s="30"/>
      <c r="TJG25" s="30"/>
      <c r="TJH25" s="30"/>
      <c r="TJI25" s="30"/>
      <c r="TJJ25" s="30"/>
      <c r="TJK25" s="30"/>
      <c r="TJL25" s="30"/>
      <c r="TJM25" s="30"/>
      <c r="TJN25" s="30"/>
      <c r="TJO25" s="30"/>
      <c r="TJP25" s="30"/>
      <c r="TJQ25" s="30"/>
      <c r="TJR25" s="30"/>
      <c r="TJS25" s="30"/>
      <c r="TJT25" s="30"/>
      <c r="TJU25" s="30"/>
      <c r="TJV25" s="30"/>
      <c r="TJW25" s="30"/>
      <c r="TJX25" s="30"/>
      <c r="TJY25" s="30"/>
      <c r="TJZ25" s="30"/>
      <c r="TKA25" s="30"/>
      <c r="TKB25" s="30"/>
      <c r="TKC25" s="30"/>
      <c r="TKD25" s="30"/>
      <c r="TKE25" s="30"/>
      <c r="TKF25" s="30"/>
      <c r="TKG25" s="30"/>
      <c r="TKH25" s="30"/>
      <c r="TKI25" s="30"/>
      <c r="TKJ25" s="30"/>
      <c r="TKK25" s="30"/>
      <c r="TKL25" s="30"/>
      <c r="TKM25" s="30"/>
      <c r="TKN25" s="30"/>
      <c r="TKO25" s="30"/>
      <c r="TKP25" s="30"/>
      <c r="TKQ25" s="30"/>
      <c r="TKR25" s="30"/>
      <c r="TKS25" s="30"/>
      <c r="TKT25" s="30"/>
      <c r="TKU25" s="30"/>
      <c r="TKV25" s="30"/>
      <c r="TKW25" s="30"/>
      <c r="TKX25" s="30"/>
      <c r="TKY25" s="30"/>
      <c r="TKZ25" s="30"/>
      <c r="TLA25" s="30"/>
      <c r="TLB25" s="30"/>
      <c r="TLC25" s="30"/>
      <c r="TLD25" s="30"/>
      <c r="TLE25" s="30"/>
      <c r="TLF25" s="30"/>
      <c r="TLG25" s="30"/>
      <c r="TLH25" s="30"/>
      <c r="TLI25" s="30"/>
      <c r="TLJ25" s="30"/>
      <c r="TLK25" s="30"/>
      <c r="TLL25" s="30"/>
      <c r="TLM25" s="30"/>
      <c r="TLN25" s="30"/>
      <c r="TLO25" s="30"/>
      <c r="TLP25" s="30"/>
      <c r="TLQ25" s="30"/>
      <c r="TLR25" s="30"/>
      <c r="TLS25" s="30"/>
      <c r="TLT25" s="30"/>
      <c r="TLU25" s="30"/>
      <c r="TLV25" s="30"/>
      <c r="TLW25" s="30"/>
      <c r="TLX25" s="30"/>
      <c r="TLY25" s="30"/>
      <c r="TLZ25" s="30"/>
      <c r="TMA25" s="30"/>
      <c r="TMB25" s="30"/>
      <c r="TMC25" s="30"/>
      <c r="TMD25" s="30"/>
      <c r="TME25" s="30"/>
      <c r="TMF25" s="30"/>
      <c r="TMG25" s="30"/>
      <c r="TMH25" s="30"/>
      <c r="TMI25" s="30"/>
      <c r="TMJ25" s="30"/>
      <c r="TMK25" s="30"/>
      <c r="TML25" s="30"/>
      <c r="TMM25" s="30"/>
      <c r="TMN25" s="30"/>
      <c r="TMO25" s="30"/>
      <c r="TMP25" s="30"/>
      <c r="TMQ25" s="30"/>
      <c r="TMR25" s="30"/>
      <c r="TMS25" s="30"/>
      <c r="TMT25" s="30"/>
      <c r="TMU25" s="30"/>
      <c r="TMV25" s="30"/>
      <c r="TMW25" s="30"/>
      <c r="TMX25" s="30"/>
      <c r="TMY25" s="30"/>
      <c r="TMZ25" s="30"/>
      <c r="TNA25" s="30"/>
      <c r="TNB25" s="30"/>
      <c r="TNC25" s="30"/>
      <c r="TND25" s="30"/>
      <c r="TNE25" s="30"/>
      <c r="TNF25" s="30"/>
      <c r="TNG25" s="30"/>
      <c r="TNH25" s="30"/>
      <c r="TNI25" s="30"/>
      <c r="TNJ25" s="30"/>
      <c r="TNK25" s="30"/>
      <c r="TNL25" s="30"/>
      <c r="TNM25" s="30"/>
      <c r="TNN25" s="30"/>
      <c r="TNO25" s="30"/>
      <c r="TNP25" s="30"/>
      <c r="TNQ25" s="30"/>
      <c r="TNR25" s="30"/>
      <c r="TNS25" s="30"/>
      <c r="TNT25" s="30"/>
      <c r="TNU25" s="30"/>
      <c r="TNV25" s="30"/>
      <c r="TNW25" s="30"/>
      <c r="TNX25" s="30"/>
      <c r="TNY25" s="30"/>
      <c r="TNZ25" s="30"/>
      <c r="TOA25" s="30"/>
      <c r="TOB25" s="30"/>
      <c r="TOC25" s="30"/>
      <c r="TOD25" s="30"/>
      <c r="TOE25" s="30"/>
      <c r="TOF25" s="30"/>
      <c r="TOG25" s="30"/>
      <c r="TOH25" s="30"/>
      <c r="TOI25" s="30"/>
      <c r="TOJ25" s="30"/>
      <c r="TOK25" s="30"/>
      <c r="TOL25" s="30"/>
      <c r="TOM25" s="30"/>
      <c r="TON25" s="30"/>
      <c r="TOO25" s="30"/>
      <c r="TOP25" s="30"/>
      <c r="TOQ25" s="30"/>
      <c r="TOR25" s="30"/>
      <c r="TOS25" s="30"/>
      <c r="TOT25" s="30"/>
      <c r="TOU25" s="30"/>
      <c r="TOV25" s="30"/>
      <c r="TOW25" s="30"/>
      <c r="TOX25" s="30"/>
      <c r="TOY25" s="30"/>
      <c r="TOZ25" s="30"/>
      <c r="TPA25" s="30"/>
      <c r="TPB25" s="30"/>
      <c r="TPC25" s="30"/>
      <c r="TPD25" s="30"/>
      <c r="TPE25" s="30"/>
      <c r="TPF25" s="30"/>
      <c r="TPG25" s="30"/>
      <c r="TPH25" s="30"/>
      <c r="TPI25" s="30"/>
      <c r="TPJ25" s="30"/>
      <c r="TPK25" s="30"/>
      <c r="TPL25" s="30"/>
      <c r="TPM25" s="30"/>
      <c r="TPN25" s="30"/>
      <c r="TPO25" s="30"/>
      <c r="TPP25" s="30"/>
      <c r="TPQ25" s="30"/>
      <c r="TPR25" s="30"/>
      <c r="TPS25" s="30"/>
      <c r="TPT25" s="30"/>
      <c r="TPU25" s="30"/>
      <c r="TPV25" s="30"/>
      <c r="TPW25" s="30"/>
      <c r="TPX25" s="30"/>
      <c r="TPY25" s="30"/>
      <c r="TPZ25" s="30"/>
      <c r="TQA25" s="30"/>
      <c r="TQB25" s="30"/>
      <c r="TQC25" s="30"/>
      <c r="TQD25" s="30"/>
      <c r="TQE25" s="30"/>
      <c r="TQF25" s="30"/>
      <c r="TQG25" s="30"/>
      <c r="TQH25" s="30"/>
      <c r="TQI25" s="30"/>
      <c r="TQJ25" s="30"/>
      <c r="TQK25" s="30"/>
      <c r="TQL25" s="30"/>
      <c r="TQM25" s="30"/>
      <c r="TQN25" s="30"/>
      <c r="TQO25" s="30"/>
      <c r="TQP25" s="30"/>
      <c r="TQQ25" s="30"/>
      <c r="TQR25" s="30"/>
      <c r="TQS25" s="30"/>
      <c r="TQT25" s="30"/>
      <c r="TQU25" s="30"/>
      <c r="TQV25" s="30"/>
      <c r="TQW25" s="30"/>
      <c r="TQX25" s="30"/>
      <c r="TQY25" s="30"/>
      <c r="TQZ25" s="30"/>
      <c r="TRA25" s="30"/>
      <c r="TRB25" s="30"/>
      <c r="TRC25" s="30"/>
      <c r="TRD25" s="30"/>
      <c r="TRE25" s="30"/>
      <c r="TRF25" s="30"/>
      <c r="TRG25" s="30"/>
      <c r="TRH25" s="30"/>
      <c r="TRI25" s="30"/>
      <c r="TRJ25" s="30"/>
      <c r="TRK25" s="30"/>
      <c r="TRL25" s="30"/>
      <c r="TRM25" s="30"/>
      <c r="TRN25" s="30"/>
      <c r="TRO25" s="30"/>
      <c r="TRP25" s="30"/>
      <c r="TRQ25" s="30"/>
      <c r="TRR25" s="30"/>
      <c r="TRS25" s="30"/>
      <c r="TRT25" s="30"/>
      <c r="TRU25" s="30"/>
      <c r="TRV25" s="30"/>
      <c r="TRW25" s="30"/>
      <c r="TRX25" s="30"/>
      <c r="TRY25" s="30"/>
      <c r="TRZ25" s="30"/>
      <c r="TSA25" s="30"/>
      <c r="TSB25" s="30"/>
      <c r="TSC25" s="30"/>
      <c r="TSD25" s="30"/>
      <c r="TSE25" s="30"/>
      <c r="TSF25" s="30"/>
      <c r="TSG25" s="30"/>
      <c r="TSH25" s="30"/>
      <c r="TSI25" s="30"/>
      <c r="TSJ25" s="30"/>
      <c r="TSK25" s="30"/>
      <c r="TSL25" s="30"/>
      <c r="TSM25" s="30"/>
      <c r="TSN25" s="30"/>
      <c r="TSO25" s="30"/>
      <c r="TSP25" s="30"/>
      <c r="TSQ25" s="30"/>
      <c r="TSR25" s="30"/>
      <c r="TSS25" s="30"/>
      <c r="TST25" s="30"/>
      <c r="TSU25" s="30"/>
      <c r="TSV25" s="30"/>
      <c r="TSW25" s="30"/>
      <c r="TSX25" s="30"/>
      <c r="TSY25" s="30"/>
      <c r="TSZ25" s="30"/>
      <c r="TTA25" s="30"/>
      <c r="TTB25" s="30"/>
      <c r="TTC25" s="30"/>
      <c r="TTD25" s="30"/>
      <c r="TTE25" s="30"/>
      <c r="TTF25" s="30"/>
      <c r="TTG25" s="30"/>
      <c r="TTH25" s="30"/>
      <c r="TTI25" s="30"/>
      <c r="TTJ25" s="30"/>
      <c r="TTK25" s="30"/>
      <c r="TTL25" s="30"/>
      <c r="TTM25" s="30"/>
      <c r="TTN25" s="30"/>
      <c r="TTO25" s="30"/>
      <c r="TTP25" s="30"/>
      <c r="TTQ25" s="30"/>
      <c r="TTR25" s="30"/>
      <c r="TTS25" s="30"/>
      <c r="TTT25" s="30"/>
      <c r="TTU25" s="30"/>
      <c r="TTV25" s="30"/>
      <c r="TTW25" s="30"/>
      <c r="TTX25" s="30"/>
      <c r="TTY25" s="30"/>
      <c r="TTZ25" s="30"/>
      <c r="TUA25" s="30"/>
      <c r="TUB25" s="30"/>
      <c r="TUC25" s="30"/>
      <c r="TUD25" s="30"/>
      <c r="TUE25" s="30"/>
      <c r="TUF25" s="30"/>
      <c r="TUG25" s="30"/>
      <c r="TUH25" s="30"/>
      <c r="TUI25" s="30"/>
      <c r="TUJ25" s="30"/>
      <c r="TUK25" s="30"/>
      <c r="TUL25" s="30"/>
      <c r="TUM25" s="30"/>
      <c r="TUN25" s="30"/>
      <c r="TUO25" s="30"/>
      <c r="TUP25" s="30"/>
      <c r="TUQ25" s="30"/>
      <c r="TUR25" s="30"/>
      <c r="TUS25" s="30"/>
      <c r="TUT25" s="30"/>
      <c r="TUU25" s="30"/>
      <c r="TUV25" s="30"/>
      <c r="TUW25" s="30"/>
      <c r="TUX25" s="30"/>
      <c r="TUY25" s="30"/>
      <c r="TUZ25" s="30"/>
      <c r="TVA25" s="30"/>
      <c r="TVB25" s="30"/>
      <c r="TVC25" s="30"/>
      <c r="TVD25" s="30"/>
      <c r="TVE25" s="30"/>
      <c r="TVF25" s="30"/>
      <c r="TVG25" s="30"/>
      <c r="TVH25" s="30"/>
      <c r="TVI25" s="30"/>
      <c r="TVJ25" s="30"/>
      <c r="TVK25" s="30"/>
      <c r="TVL25" s="30"/>
      <c r="TVM25" s="30"/>
      <c r="TVN25" s="30"/>
      <c r="TVO25" s="30"/>
      <c r="TVP25" s="30"/>
      <c r="TVQ25" s="30"/>
      <c r="TVR25" s="30"/>
      <c r="TVS25" s="30"/>
      <c r="TVT25" s="30"/>
      <c r="TVU25" s="30"/>
      <c r="TVV25" s="30"/>
      <c r="TVW25" s="30"/>
      <c r="TVX25" s="30"/>
      <c r="TVY25" s="30"/>
      <c r="TVZ25" s="30"/>
      <c r="TWA25" s="30"/>
      <c r="TWB25" s="30"/>
      <c r="TWC25" s="30"/>
      <c r="TWD25" s="30"/>
      <c r="TWE25" s="30"/>
      <c r="TWF25" s="30"/>
      <c r="TWG25" s="30"/>
      <c r="TWH25" s="30"/>
      <c r="TWI25" s="30"/>
      <c r="TWJ25" s="30"/>
      <c r="TWK25" s="30"/>
      <c r="TWL25" s="30"/>
      <c r="TWM25" s="30"/>
      <c r="TWN25" s="30"/>
      <c r="TWO25" s="30"/>
      <c r="TWP25" s="30"/>
      <c r="TWQ25" s="30"/>
      <c r="TWR25" s="30"/>
      <c r="TWS25" s="30"/>
      <c r="TWT25" s="30"/>
      <c r="TWU25" s="30"/>
      <c r="TWV25" s="30"/>
      <c r="TWW25" s="30"/>
      <c r="TWX25" s="30"/>
      <c r="TWY25" s="30"/>
      <c r="TWZ25" s="30"/>
      <c r="TXA25" s="30"/>
      <c r="TXB25" s="30"/>
      <c r="TXC25" s="30"/>
      <c r="TXD25" s="30"/>
      <c r="TXE25" s="30"/>
      <c r="TXF25" s="30"/>
      <c r="TXG25" s="30"/>
      <c r="TXH25" s="30"/>
      <c r="TXI25" s="30"/>
      <c r="TXJ25" s="30"/>
      <c r="TXK25" s="30"/>
      <c r="TXL25" s="30"/>
      <c r="TXM25" s="30"/>
      <c r="TXN25" s="30"/>
      <c r="TXO25" s="30"/>
      <c r="TXP25" s="30"/>
      <c r="TXQ25" s="30"/>
      <c r="TXR25" s="30"/>
      <c r="TXS25" s="30"/>
      <c r="TXT25" s="30"/>
      <c r="TXU25" s="30"/>
      <c r="TXV25" s="30"/>
      <c r="TXW25" s="30"/>
      <c r="TXX25" s="30"/>
      <c r="TXY25" s="30"/>
      <c r="TXZ25" s="30"/>
      <c r="TYA25" s="30"/>
      <c r="TYB25" s="30"/>
      <c r="TYC25" s="30"/>
      <c r="TYD25" s="30"/>
      <c r="TYE25" s="30"/>
      <c r="TYF25" s="30"/>
      <c r="TYG25" s="30"/>
      <c r="TYH25" s="30"/>
      <c r="TYI25" s="30"/>
      <c r="TYJ25" s="30"/>
      <c r="TYK25" s="30"/>
      <c r="TYL25" s="30"/>
      <c r="TYM25" s="30"/>
      <c r="TYN25" s="30"/>
      <c r="TYO25" s="30"/>
      <c r="TYP25" s="30"/>
      <c r="TYQ25" s="30"/>
      <c r="TYR25" s="30"/>
      <c r="TYS25" s="30"/>
      <c r="TYT25" s="30"/>
      <c r="TYU25" s="30"/>
      <c r="TYV25" s="30"/>
      <c r="TYW25" s="30"/>
      <c r="TYX25" s="30"/>
      <c r="TYY25" s="30"/>
      <c r="TYZ25" s="30"/>
      <c r="TZA25" s="30"/>
      <c r="TZB25" s="30"/>
      <c r="TZC25" s="30"/>
      <c r="TZD25" s="30"/>
      <c r="TZE25" s="30"/>
      <c r="TZF25" s="30"/>
      <c r="TZG25" s="30"/>
      <c r="TZH25" s="30"/>
      <c r="TZI25" s="30"/>
      <c r="TZJ25" s="30"/>
      <c r="TZK25" s="30"/>
      <c r="TZL25" s="30"/>
      <c r="TZM25" s="30"/>
      <c r="TZN25" s="30"/>
      <c r="TZO25" s="30"/>
      <c r="TZP25" s="30"/>
      <c r="TZQ25" s="30"/>
      <c r="TZR25" s="30"/>
      <c r="TZS25" s="30"/>
      <c r="TZT25" s="30"/>
      <c r="TZU25" s="30"/>
      <c r="TZV25" s="30"/>
      <c r="TZW25" s="30"/>
      <c r="TZX25" s="30"/>
      <c r="TZY25" s="30"/>
      <c r="TZZ25" s="30"/>
      <c r="UAA25" s="30"/>
      <c r="UAB25" s="30"/>
      <c r="UAC25" s="30"/>
      <c r="UAD25" s="30"/>
      <c r="UAE25" s="30"/>
      <c r="UAF25" s="30"/>
      <c r="UAG25" s="30"/>
      <c r="UAH25" s="30"/>
      <c r="UAI25" s="30"/>
      <c r="UAJ25" s="30"/>
      <c r="UAK25" s="30"/>
      <c r="UAL25" s="30"/>
      <c r="UAM25" s="30"/>
      <c r="UAN25" s="30"/>
      <c r="UAO25" s="30"/>
      <c r="UAP25" s="30"/>
      <c r="UAQ25" s="30"/>
      <c r="UAR25" s="30"/>
      <c r="UAS25" s="30"/>
      <c r="UAT25" s="30"/>
      <c r="UAU25" s="30"/>
      <c r="UAV25" s="30"/>
      <c r="UAW25" s="30"/>
      <c r="UAX25" s="30"/>
      <c r="UAY25" s="30"/>
      <c r="UAZ25" s="30"/>
      <c r="UBA25" s="30"/>
      <c r="UBB25" s="30"/>
      <c r="UBC25" s="30"/>
      <c r="UBD25" s="30"/>
      <c r="UBE25" s="30"/>
      <c r="UBF25" s="30"/>
      <c r="UBG25" s="30"/>
      <c r="UBH25" s="30"/>
      <c r="UBI25" s="30"/>
      <c r="UBJ25" s="30"/>
      <c r="UBK25" s="30"/>
      <c r="UBL25" s="30"/>
      <c r="UBM25" s="30"/>
      <c r="UBN25" s="30"/>
      <c r="UBO25" s="30"/>
      <c r="UBP25" s="30"/>
      <c r="UBQ25" s="30"/>
      <c r="UBR25" s="30"/>
      <c r="UBS25" s="30"/>
      <c r="UBT25" s="30"/>
      <c r="UBU25" s="30"/>
      <c r="UBV25" s="30"/>
      <c r="UBW25" s="30"/>
      <c r="UBX25" s="30"/>
      <c r="UBY25" s="30"/>
      <c r="UBZ25" s="30"/>
      <c r="UCA25" s="30"/>
      <c r="UCB25" s="30"/>
      <c r="UCC25" s="30"/>
      <c r="UCD25" s="30"/>
      <c r="UCE25" s="30"/>
      <c r="UCF25" s="30"/>
      <c r="UCG25" s="30"/>
      <c r="UCH25" s="30"/>
      <c r="UCI25" s="30"/>
      <c r="UCJ25" s="30"/>
      <c r="UCK25" s="30"/>
      <c r="UCL25" s="30"/>
      <c r="UCM25" s="30"/>
      <c r="UCN25" s="30"/>
      <c r="UCO25" s="30"/>
      <c r="UCP25" s="30"/>
      <c r="UCQ25" s="30"/>
      <c r="UCR25" s="30"/>
      <c r="UCS25" s="30"/>
      <c r="UCT25" s="30"/>
      <c r="UCU25" s="30"/>
      <c r="UCV25" s="30"/>
      <c r="UCW25" s="30"/>
      <c r="UCX25" s="30"/>
      <c r="UCY25" s="30"/>
      <c r="UCZ25" s="30"/>
      <c r="UDA25" s="30"/>
      <c r="UDB25" s="30"/>
      <c r="UDC25" s="30"/>
      <c r="UDD25" s="30"/>
      <c r="UDE25" s="30"/>
      <c r="UDF25" s="30"/>
      <c r="UDG25" s="30"/>
      <c r="UDH25" s="30"/>
      <c r="UDI25" s="30"/>
      <c r="UDJ25" s="30"/>
      <c r="UDK25" s="30"/>
      <c r="UDL25" s="30"/>
      <c r="UDM25" s="30"/>
      <c r="UDN25" s="30"/>
      <c r="UDO25" s="30"/>
      <c r="UDP25" s="30"/>
      <c r="UDQ25" s="30"/>
      <c r="UDR25" s="30"/>
      <c r="UDS25" s="30"/>
      <c r="UDT25" s="30"/>
      <c r="UDU25" s="30"/>
      <c r="UDV25" s="30"/>
      <c r="UDW25" s="30"/>
      <c r="UDX25" s="30"/>
      <c r="UDY25" s="30"/>
      <c r="UDZ25" s="30"/>
      <c r="UEA25" s="30"/>
      <c r="UEB25" s="30"/>
      <c r="UEC25" s="30"/>
      <c r="UED25" s="30"/>
      <c r="UEE25" s="30"/>
      <c r="UEF25" s="30"/>
      <c r="UEG25" s="30"/>
      <c r="UEH25" s="30"/>
      <c r="UEI25" s="30"/>
      <c r="UEJ25" s="30"/>
      <c r="UEK25" s="30"/>
      <c r="UEL25" s="30"/>
      <c r="UEM25" s="30"/>
      <c r="UEN25" s="30"/>
      <c r="UEO25" s="30"/>
      <c r="UEP25" s="30"/>
      <c r="UEQ25" s="30"/>
      <c r="UER25" s="30"/>
      <c r="UES25" s="30"/>
      <c r="UET25" s="30"/>
      <c r="UEU25" s="30"/>
      <c r="UEV25" s="30"/>
      <c r="UEW25" s="30"/>
      <c r="UEX25" s="30"/>
      <c r="UEY25" s="30"/>
      <c r="UEZ25" s="30"/>
      <c r="UFA25" s="30"/>
      <c r="UFB25" s="30"/>
      <c r="UFC25" s="30"/>
      <c r="UFD25" s="30"/>
      <c r="UFE25" s="30"/>
      <c r="UFF25" s="30"/>
      <c r="UFG25" s="30"/>
      <c r="UFH25" s="30"/>
      <c r="UFI25" s="30"/>
      <c r="UFJ25" s="30"/>
      <c r="UFK25" s="30"/>
      <c r="UFL25" s="30"/>
      <c r="UFM25" s="30"/>
      <c r="UFN25" s="30"/>
      <c r="UFO25" s="30"/>
      <c r="UFP25" s="30"/>
      <c r="UFQ25" s="30"/>
      <c r="UFR25" s="30"/>
      <c r="UFS25" s="30"/>
      <c r="UFT25" s="30"/>
      <c r="UFU25" s="30"/>
      <c r="UFV25" s="30"/>
      <c r="UFW25" s="30"/>
      <c r="UFX25" s="30"/>
      <c r="UFY25" s="30"/>
      <c r="UFZ25" s="30"/>
      <c r="UGA25" s="30"/>
      <c r="UGB25" s="30"/>
      <c r="UGC25" s="30"/>
      <c r="UGD25" s="30"/>
      <c r="UGE25" s="30"/>
      <c r="UGF25" s="30"/>
      <c r="UGG25" s="30"/>
      <c r="UGH25" s="30"/>
      <c r="UGI25" s="30"/>
      <c r="UGJ25" s="30"/>
      <c r="UGK25" s="30"/>
      <c r="UGL25" s="30"/>
      <c r="UGM25" s="30"/>
      <c r="UGN25" s="30"/>
      <c r="UGO25" s="30"/>
      <c r="UGP25" s="30"/>
      <c r="UGQ25" s="30"/>
      <c r="UGR25" s="30"/>
      <c r="UGS25" s="30"/>
      <c r="UGT25" s="30"/>
      <c r="UGU25" s="30"/>
      <c r="UGV25" s="30"/>
      <c r="UGW25" s="30"/>
      <c r="UGX25" s="30"/>
      <c r="UGY25" s="30"/>
      <c r="UGZ25" s="30"/>
      <c r="UHA25" s="30"/>
      <c r="UHB25" s="30"/>
      <c r="UHC25" s="30"/>
      <c r="UHD25" s="30"/>
      <c r="UHE25" s="30"/>
      <c r="UHF25" s="30"/>
      <c r="UHG25" s="30"/>
      <c r="UHH25" s="30"/>
      <c r="UHI25" s="30"/>
      <c r="UHJ25" s="30"/>
      <c r="UHK25" s="30"/>
      <c r="UHL25" s="30"/>
      <c r="UHM25" s="30"/>
      <c r="UHN25" s="30"/>
      <c r="UHO25" s="30"/>
      <c r="UHP25" s="30"/>
      <c r="UHQ25" s="30"/>
      <c r="UHR25" s="30"/>
      <c r="UHS25" s="30"/>
      <c r="UHT25" s="30"/>
      <c r="UHU25" s="30"/>
      <c r="UHV25" s="30"/>
      <c r="UHW25" s="30"/>
      <c r="UHX25" s="30"/>
      <c r="UHY25" s="30"/>
      <c r="UHZ25" s="30"/>
      <c r="UIA25" s="30"/>
      <c r="UIB25" s="30"/>
      <c r="UIC25" s="30"/>
      <c r="UID25" s="30"/>
      <c r="UIE25" s="30"/>
      <c r="UIF25" s="30"/>
      <c r="UIG25" s="30"/>
      <c r="UIH25" s="30"/>
      <c r="UII25" s="30"/>
      <c r="UIJ25" s="30"/>
      <c r="UIK25" s="30"/>
      <c r="UIL25" s="30"/>
      <c r="UIM25" s="30"/>
      <c r="UIN25" s="30"/>
      <c r="UIO25" s="30"/>
      <c r="UIP25" s="30"/>
      <c r="UIQ25" s="30"/>
      <c r="UIR25" s="30"/>
      <c r="UIS25" s="30"/>
      <c r="UIT25" s="30"/>
      <c r="UIU25" s="30"/>
      <c r="UIV25" s="30"/>
      <c r="UIW25" s="30"/>
      <c r="UIX25" s="30"/>
      <c r="UIY25" s="30"/>
      <c r="UIZ25" s="30"/>
      <c r="UJA25" s="30"/>
      <c r="UJB25" s="30"/>
      <c r="UJC25" s="30"/>
      <c r="UJD25" s="30"/>
      <c r="UJE25" s="30"/>
      <c r="UJF25" s="30"/>
      <c r="UJG25" s="30"/>
      <c r="UJH25" s="30"/>
      <c r="UJI25" s="30"/>
      <c r="UJJ25" s="30"/>
      <c r="UJK25" s="30"/>
      <c r="UJL25" s="30"/>
      <c r="UJM25" s="30"/>
      <c r="UJN25" s="30"/>
      <c r="UJO25" s="30"/>
      <c r="UJP25" s="30"/>
      <c r="UJQ25" s="30"/>
      <c r="UJR25" s="30"/>
      <c r="UJS25" s="30"/>
      <c r="UJT25" s="30"/>
      <c r="UJU25" s="30"/>
      <c r="UJV25" s="30"/>
      <c r="UJW25" s="30"/>
      <c r="UJX25" s="30"/>
      <c r="UJY25" s="30"/>
      <c r="UJZ25" s="30"/>
      <c r="UKA25" s="30"/>
      <c r="UKB25" s="30"/>
      <c r="UKC25" s="30"/>
      <c r="UKD25" s="30"/>
      <c r="UKE25" s="30"/>
      <c r="UKF25" s="30"/>
      <c r="UKG25" s="30"/>
      <c r="UKH25" s="30"/>
      <c r="UKI25" s="30"/>
      <c r="UKJ25" s="30"/>
      <c r="UKK25" s="30"/>
      <c r="UKL25" s="30"/>
      <c r="UKM25" s="30"/>
      <c r="UKN25" s="30"/>
      <c r="UKO25" s="30"/>
      <c r="UKP25" s="30"/>
      <c r="UKQ25" s="30"/>
      <c r="UKR25" s="30"/>
      <c r="UKS25" s="30"/>
      <c r="UKT25" s="30"/>
      <c r="UKU25" s="30"/>
      <c r="UKV25" s="30"/>
      <c r="UKW25" s="30"/>
      <c r="UKX25" s="30"/>
      <c r="UKY25" s="30"/>
      <c r="UKZ25" s="30"/>
      <c r="ULA25" s="30"/>
      <c r="ULB25" s="30"/>
      <c r="ULC25" s="30"/>
      <c r="ULD25" s="30"/>
      <c r="ULE25" s="30"/>
      <c r="ULF25" s="30"/>
      <c r="ULG25" s="30"/>
      <c r="ULH25" s="30"/>
      <c r="ULI25" s="30"/>
      <c r="ULJ25" s="30"/>
      <c r="ULK25" s="30"/>
      <c r="ULL25" s="30"/>
      <c r="ULM25" s="30"/>
      <c r="ULN25" s="30"/>
      <c r="ULO25" s="30"/>
      <c r="ULP25" s="30"/>
      <c r="ULQ25" s="30"/>
      <c r="ULR25" s="30"/>
      <c r="ULS25" s="30"/>
      <c r="ULT25" s="30"/>
      <c r="ULU25" s="30"/>
      <c r="ULV25" s="30"/>
      <c r="ULW25" s="30"/>
      <c r="ULX25" s="30"/>
      <c r="ULY25" s="30"/>
      <c r="ULZ25" s="30"/>
      <c r="UMA25" s="30"/>
      <c r="UMB25" s="30"/>
      <c r="UMC25" s="30"/>
      <c r="UMD25" s="30"/>
      <c r="UME25" s="30"/>
      <c r="UMF25" s="30"/>
      <c r="UMG25" s="30"/>
      <c r="UMH25" s="30"/>
      <c r="UMI25" s="30"/>
      <c r="UMJ25" s="30"/>
      <c r="UMK25" s="30"/>
      <c r="UML25" s="30"/>
      <c r="UMM25" s="30"/>
      <c r="UMN25" s="30"/>
      <c r="UMO25" s="30"/>
      <c r="UMP25" s="30"/>
      <c r="UMQ25" s="30"/>
      <c r="UMR25" s="30"/>
      <c r="UMS25" s="30"/>
      <c r="UMT25" s="30"/>
      <c r="UMU25" s="30"/>
      <c r="UMV25" s="30"/>
      <c r="UMW25" s="30"/>
      <c r="UMX25" s="30"/>
      <c r="UMY25" s="30"/>
      <c r="UMZ25" s="30"/>
      <c r="UNA25" s="30"/>
      <c r="UNB25" s="30"/>
      <c r="UNC25" s="30"/>
      <c r="UND25" s="30"/>
      <c r="UNE25" s="30"/>
      <c r="UNF25" s="30"/>
      <c r="UNG25" s="30"/>
      <c r="UNH25" s="30"/>
      <c r="UNI25" s="30"/>
      <c r="UNJ25" s="30"/>
      <c r="UNK25" s="30"/>
      <c r="UNL25" s="30"/>
      <c r="UNM25" s="30"/>
      <c r="UNN25" s="30"/>
      <c r="UNO25" s="30"/>
      <c r="UNP25" s="30"/>
      <c r="UNQ25" s="30"/>
      <c r="UNR25" s="30"/>
      <c r="UNS25" s="30"/>
      <c r="UNT25" s="30"/>
      <c r="UNU25" s="30"/>
      <c r="UNV25" s="30"/>
      <c r="UNW25" s="30"/>
      <c r="UNX25" s="30"/>
      <c r="UNY25" s="30"/>
      <c r="UNZ25" s="30"/>
      <c r="UOA25" s="30"/>
      <c r="UOB25" s="30"/>
      <c r="UOC25" s="30"/>
      <c r="UOD25" s="30"/>
      <c r="UOE25" s="30"/>
      <c r="UOF25" s="30"/>
      <c r="UOG25" s="30"/>
      <c r="UOH25" s="30"/>
      <c r="UOI25" s="30"/>
      <c r="UOJ25" s="30"/>
      <c r="UOK25" s="30"/>
      <c r="UOL25" s="30"/>
      <c r="UOM25" s="30"/>
      <c r="UON25" s="30"/>
      <c r="UOO25" s="30"/>
      <c r="UOP25" s="30"/>
      <c r="UOQ25" s="30"/>
      <c r="UOR25" s="30"/>
      <c r="UOS25" s="30"/>
      <c r="UOT25" s="30"/>
      <c r="UOU25" s="30"/>
      <c r="UOV25" s="30"/>
      <c r="UOW25" s="30"/>
      <c r="UOX25" s="30"/>
      <c r="UOY25" s="30"/>
      <c r="UOZ25" s="30"/>
      <c r="UPA25" s="30"/>
      <c r="UPB25" s="30"/>
      <c r="UPC25" s="30"/>
      <c r="UPD25" s="30"/>
      <c r="UPE25" s="30"/>
      <c r="UPF25" s="30"/>
      <c r="UPG25" s="30"/>
      <c r="UPH25" s="30"/>
      <c r="UPI25" s="30"/>
      <c r="UPJ25" s="30"/>
      <c r="UPK25" s="30"/>
      <c r="UPL25" s="30"/>
      <c r="UPM25" s="30"/>
      <c r="UPN25" s="30"/>
      <c r="UPO25" s="30"/>
      <c r="UPP25" s="30"/>
      <c r="UPQ25" s="30"/>
      <c r="UPR25" s="30"/>
      <c r="UPS25" s="30"/>
      <c r="UPT25" s="30"/>
      <c r="UPU25" s="30"/>
      <c r="UPV25" s="30"/>
      <c r="UPW25" s="30"/>
      <c r="UPX25" s="30"/>
      <c r="UPY25" s="30"/>
      <c r="UPZ25" s="30"/>
      <c r="UQA25" s="30"/>
      <c r="UQB25" s="30"/>
      <c r="UQC25" s="30"/>
      <c r="UQD25" s="30"/>
      <c r="UQE25" s="30"/>
      <c r="UQF25" s="30"/>
      <c r="UQG25" s="30"/>
      <c r="UQH25" s="30"/>
      <c r="UQI25" s="30"/>
      <c r="UQJ25" s="30"/>
      <c r="UQK25" s="30"/>
      <c r="UQL25" s="30"/>
      <c r="UQM25" s="30"/>
      <c r="UQN25" s="30"/>
      <c r="UQO25" s="30"/>
      <c r="UQP25" s="30"/>
      <c r="UQQ25" s="30"/>
      <c r="UQR25" s="30"/>
      <c r="UQS25" s="30"/>
      <c r="UQT25" s="30"/>
      <c r="UQU25" s="30"/>
      <c r="UQV25" s="30"/>
      <c r="UQW25" s="30"/>
      <c r="UQX25" s="30"/>
      <c r="UQY25" s="30"/>
      <c r="UQZ25" s="30"/>
      <c r="URA25" s="30"/>
      <c r="URB25" s="30"/>
      <c r="URC25" s="30"/>
      <c r="URD25" s="30"/>
      <c r="URE25" s="30"/>
      <c r="URF25" s="30"/>
      <c r="URG25" s="30"/>
      <c r="URH25" s="30"/>
      <c r="URI25" s="30"/>
      <c r="URJ25" s="30"/>
      <c r="URK25" s="30"/>
      <c r="URL25" s="30"/>
      <c r="URM25" s="30"/>
      <c r="URN25" s="30"/>
      <c r="URO25" s="30"/>
      <c r="URP25" s="30"/>
      <c r="URQ25" s="30"/>
      <c r="URR25" s="30"/>
      <c r="URS25" s="30"/>
      <c r="URT25" s="30"/>
      <c r="URU25" s="30"/>
      <c r="URV25" s="30"/>
      <c r="URW25" s="30"/>
      <c r="URX25" s="30"/>
      <c r="URY25" s="30"/>
      <c r="URZ25" s="30"/>
      <c r="USA25" s="30"/>
      <c r="USB25" s="30"/>
      <c r="USC25" s="30"/>
      <c r="USD25" s="30"/>
      <c r="USE25" s="30"/>
      <c r="USF25" s="30"/>
      <c r="USG25" s="30"/>
      <c r="USH25" s="30"/>
      <c r="USI25" s="30"/>
      <c r="USJ25" s="30"/>
      <c r="USK25" s="30"/>
      <c r="USL25" s="30"/>
      <c r="USM25" s="30"/>
      <c r="USN25" s="30"/>
      <c r="USO25" s="30"/>
      <c r="USP25" s="30"/>
      <c r="USQ25" s="30"/>
      <c r="USR25" s="30"/>
      <c r="USS25" s="30"/>
      <c r="UST25" s="30"/>
      <c r="USU25" s="30"/>
      <c r="USV25" s="30"/>
      <c r="USW25" s="30"/>
      <c r="USX25" s="30"/>
      <c r="USY25" s="30"/>
      <c r="USZ25" s="30"/>
      <c r="UTA25" s="30"/>
      <c r="UTB25" s="30"/>
      <c r="UTC25" s="30"/>
      <c r="UTD25" s="30"/>
      <c r="UTE25" s="30"/>
      <c r="UTF25" s="30"/>
      <c r="UTG25" s="30"/>
      <c r="UTH25" s="30"/>
      <c r="UTI25" s="30"/>
      <c r="UTJ25" s="30"/>
      <c r="UTK25" s="30"/>
      <c r="UTL25" s="30"/>
      <c r="UTM25" s="30"/>
      <c r="UTN25" s="30"/>
      <c r="UTO25" s="30"/>
      <c r="UTP25" s="30"/>
      <c r="UTQ25" s="30"/>
      <c r="UTR25" s="30"/>
      <c r="UTS25" s="30"/>
      <c r="UTT25" s="30"/>
      <c r="UTU25" s="30"/>
      <c r="UTV25" s="30"/>
      <c r="UTW25" s="30"/>
      <c r="UTX25" s="30"/>
      <c r="UTY25" s="30"/>
      <c r="UTZ25" s="30"/>
      <c r="UUA25" s="30"/>
      <c r="UUB25" s="30"/>
      <c r="UUC25" s="30"/>
      <c r="UUD25" s="30"/>
      <c r="UUE25" s="30"/>
      <c r="UUF25" s="30"/>
      <c r="UUG25" s="30"/>
      <c r="UUH25" s="30"/>
      <c r="UUI25" s="30"/>
      <c r="UUJ25" s="30"/>
      <c r="UUK25" s="30"/>
      <c r="UUL25" s="30"/>
      <c r="UUM25" s="30"/>
      <c r="UUN25" s="30"/>
      <c r="UUO25" s="30"/>
      <c r="UUP25" s="30"/>
      <c r="UUQ25" s="30"/>
      <c r="UUR25" s="30"/>
      <c r="UUS25" s="30"/>
      <c r="UUT25" s="30"/>
      <c r="UUU25" s="30"/>
      <c r="UUV25" s="30"/>
      <c r="UUW25" s="30"/>
      <c r="UUX25" s="30"/>
      <c r="UUY25" s="30"/>
      <c r="UUZ25" s="30"/>
      <c r="UVA25" s="30"/>
      <c r="UVB25" s="30"/>
      <c r="UVC25" s="30"/>
      <c r="UVD25" s="30"/>
      <c r="UVE25" s="30"/>
      <c r="UVF25" s="30"/>
      <c r="UVG25" s="30"/>
      <c r="UVH25" s="30"/>
      <c r="UVI25" s="30"/>
      <c r="UVJ25" s="30"/>
      <c r="UVK25" s="30"/>
      <c r="UVL25" s="30"/>
      <c r="UVM25" s="30"/>
      <c r="UVN25" s="30"/>
      <c r="UVO25" s="30"/>
      <c r="UVP25" s="30"/>
      <c r="UVQ25" s="30"/>
      <c r="UVR25" s="30"/>
      <c r="UVS25" s="30"/>
      <c r="UVT25" s="30"/>
      <c r="UVU25" s="30"/>
      <c r="UVV25" s="30"/>
      <c r="UVW25" s="30"/>
      <c r="UVX25" s="30"/>
      <c r="UVY25" s="30"/>
      <c r="UVZ25" s="30"/>
      <c r="UWA25" s="30"/>
      <c r="UWB25" s="30"/>
      <c r="UWC25" s="30"/>
      <c r="UWD25" s="30"/>
      <c r="UWE25" s="30"/>
      <c r="UWF25" s="30"/>
      <c r="UWG25" s="30"/>
      <c r="UWH25" s="30"/>
      <c r="UWI25" s="30"/>
      <c r="UWJ25" s="30"/>
      <c r="UWK25" s="30"/>
      <c r="UWL25" s="30"/>
      <c r="UWM25" s="30"/>
      <c r="UWN25" s="30"/>
      <c r="UWO25" s="30"/>
      <c r="UWP25" s="30"/>
      <c r="UWQ25" s="30"/>
      <c r="UWR25" s="30"/>
      <c r="UWS25" s="30"/>
      <c r="UWT25" s="30"/>
      <c r="UWU25" s="30"/>
      <c r="UWV25" s="30"/>
      <c r="UWW25" s="30"/>
      <c r="UWX25" s="30"/>
      <c r="UWY25" s="30"/>
      <c r="UWZ25" s="30"/>
      <c r="UXA25" s="30"/>
      <c r="UXB25" s="30"/>
      <c r="UXC25" s="30"/>
      <c r="UXD25" s="30"/>
      <c r="UXE25" s="30"/>
      <c r="UXF25" s="30"/>
      <c r="UXG25" s="30"/>
      <c r="UXH25" s="30"/>
      <c r="UXI25" s="30"/>
      <c r="UXJ25" s="30"/>
      <c r="UXK25" s="30"/>
      <c r="UXL25" s="30"/>
      <c r="UXM25" s="30"/>
      <c r="UXN25" s="30"/>
      <c r="UXO25" s="30"/>
      <c r="UXP25" s="30"/>
      <c r="UXQ25" s="30"/>
      <c r="UXR25" s="30"/>
      <c r="UXS25" s="30"/>
      <c r="UXT25" s="30"/>
      <c r="UXU25" s="30"/>
      <c r="UXV25" s="30"/>
      <c r="UXW25" s="30"/>
      <c r="UXX25" s="30"/>
      <c r="UXY25" s="30"/>
      <c r="UXZ25" s="30"/>
      <c r="UYA25" s="30"/>
      <c r="UYB25" s="30"/>
      <c r="UYC25" s="30"/>
      <c r="UYD25" s="30"/>
      <c r="UYE25" s="30"/>
      <c r="UYF25" s="30"/>
      <c r="UYG25" s="30"/>
      <c r="UYH25" s="30"/>
      <c r="UYI25" s="30"/>
      <c r="UYJ25" s="30"/>
      <c r="UYK25" s="30"/>
      <c r="UYL25" s="30"/>
      <c r="UYM25" s="30"/>
      <c r="UYN25" s="30"/>
      <c r="UYO25" s="30"/>
      <c r="UYP25" s="30"/>
      <c r="UYQ25" s="30"/>
      <c r="UYR25" s="30"/>
      <c r="UYS25" s="30"/>
      <c r="UYT25" s="30"/>
      <c r="UYU25" s="30"/>
      <c r="UYV25" s="30"/>
      <c r="UYW25" s="30"/>
      <c r="UYX25" s="30"/>
      <c r="UYY25" s="30"/>
      <c r="UYZ25" s="30"/>
      <c r="UZA25" s="30"/>
      <c r="UZB25" s="30"/>
      <c r="UZC25" s="30"/>
      <c r="UZD25" s="30"/>
      <c r="UZE25" s="30"/>
      <c r="UZF25" s="30"/>
      <c r="UZG25" s="30"/>
      <c r="UZH25" s="30"/>
      <c r="UZI25" s="30"/>
      <c r="UZJ25" s="30"/>
      <c r="UZK25" s="30"/>
      <c r="UZL25" s="30"/>
      <c r="UZM25" s="30"/>
      <c r="UZN25" s="30"/>
      <c r="UZO25" s="30"/>
      <c r="UZP25" s="30"/>
      <c r="UZQ25" s="30"/>
      <c r="UZR25" s="30"/>
      <c r="UZS25" s="30"/>
      <c r="UZT25" s="30"/>
      <c r="UZU25" s="30"/>
      <c r="UZV25" s="30"/>
      <c r="UZW25" s="30"/>
      <c r="UZX25" s="30"/>
      <c r="UZY25" s="30"/>
      <c r="UZZ25" s="30"/>
      <c r="VAA25" s="30"/>
      <c r="VAB25" s="30"/>
      <c r="VAC25" s="30"/>
      <c r="VAD25" s="30"/>
      <c r="VAE25" s="30"/>
      <c r="VAF25" s="30"/>
      <c r="VAG25" s="30"/>
      <c r="VAH25" s="30"/>
      <c r="VAI25" s="30"/>
      <c r="VAJ25" s="30"/>
      <c r="VAK25" s="30"/>
      <c r="VAL25" s="30"/>
      <c r="VAM25" s="30"/>
      <c r="VAN25" s="30"/>
      <c r="VAO25" s="30"/>
      <c r="VAP25" s="30"/>
      <c r="VAQ25" s="30"/>
      <c r="VAR25" s="30"/>
      <c r="VAS25" s="30"/>
      <c r="VAT25" s="30"/>
      <c r="VAU25" s="30"/>
      <c r="VAV25" s="30"/>
      <c r="VAW25" s="30"/>
      <c r="VAX25" s="30"/>
      <c r="VAY25" s="30"/>
      <c r="VAZ25" s="30"/>
      <c r="VBA25" s="30"/>
      <c r="VBB25" s="30"/>
      <c r="VBC25" s="30"/>
      <c r="VBD25" s="30"/>
      <c r="VBE25" s="30"/>
      <c r="VBF25" s="30"/>
      <c r="VBG25" s="30"/>
      <c r="VBH25" s="30"/>
      <c r="VBI25" s="30"/>
      <c r="VBJ25" s="30"/>
      <c r="VBK25" s="30"/>
      <c r="VBL25" s="30"/>
      <c r="VBM25" s="30"/>
      <c r="VBN25" s="30"/>
      <c r="VBO25" s="30"/>
      <c r="VBP25" s="30"/>
      <c r="VBQ25" s="30"/>
      <c r="VBR25" s="30"/>
      <c r="VBS25" s="30"/>
      <c r="VBT25" s="30"/>
      <c r="VBU25" s="30"/>
      <c r="VBV25" s="30"/>
      <c r="VBW25" s="30"/>
      <c r="VBX25" s="30"/>
      <c r="VBY25" s="30"/>
      <c r="VBZ25" s="30"/>
      <c r="VCA25" s="30"/>
      <c r="VCB25" s="30"/>
      <c r="VCC25" s="30"/>
      <c r="VCD25" s="30"/>
      <c r="VCE25" s="30"/>
      <c r="VCF25" s="30"/>
      <c r="VCG25" s="30"/>
      <c r="VCH25" s="30"/>
      <c r="VCI25" s="30"/>
      <c r="VCJ25" s="30"/>
      <c r="VCK25" s="30"/>
      <c r="VCL25" s="30"/>
      <c r="VCM25" s="30"/>
      <c r="VCN25" s="30"/>
      <c r="VCO25" s="30"/>
      <c r="VCP25" s="30"/>
      <c r="VCQ25" s="30"/>
      <c r="VCR25" s="30"/>
      <c r="VCS25" s="30"/>
      <c r="VCT25" s="30"/>
      <c r="VCU25" s="30"/>
      <c r="VCV25" s="30"/>
      <c r="VCW25" s="30"/>
      <c r="VCX25" s="30"/>
      <c r="VCY25" s="30"/>
      <c r="VCZ25" s="30"/>
      <c r="VDA25" s="30"/>
      <c r="VDB25" s="30"/>
      <c r="VDC25" s="30"/>
      <c r="VDD25" s="30"/>
      <c r="VDE25" s="30"/>
      <c r="VDF25" s="30"/>
      <c r="VDG25" s="30"/>
      <c r="VDH25" s="30"/>
      <c r="VDI25" s="30"/>
      <c r="VDJ25" s="30"/>
      <c r="VDK25" s="30"/>
      <c r="VDL25" s="30"/>
      <c r="VDM25" s="30"/>
      <c r="VDN25" s="30"/>
      <c r="VDO25" s="30"/>
      <c r="VDP25" s="30"/>
      <c r="VDQ25" s="30"/>
      <c r="VDR25" s="30"/>
      <c r="VDS25" s="30"/>
      <c r="VDT25" s="30"/>
      <c r="VDU25" s="30"/>
      <c r="VDV25" s="30"/>
      <c r="VDW25" s="30"/>
      <c r="VDX25" s="30"/>
      <c r="VDY25" s="30"/>
      <c r="VDZ25" s="30"/>
      <c r="VEA25" s="30"/>
      <c r="VEB25" s="30"/>
      <c r="VEC25" s="30"/>
      <c r="VED25" s="30"/>
      <c r="VEE25" s="30"/>
      <c r="VEF25" s="30"/>
      <c r="VEG25" s="30"/>
      <c r="VEH25" s="30"/>
      <c r="VEI25" s="30"/>
      <c r="VEJ25" s="30"/>
      <c r="VEK25" s="30"/>
      <c r="VEL25" s="30"/>
      <c r="VEM25" s="30"/>
      <c r="VEN25" s="30"/>
      <c r="VEO25" s="30"/>
      <c r="VEP25" s="30"/>
      <c r="VEQ25" s="30"/>
      <c r="VER25" s="30"/>
      <c r="VES25" s="30"/>
      <c r="VET25" s="30"/>
      <c r="VEU25" s="30"/>
      <c r="VEV25" s="30"/>
      <c r="VEW25" s="30"/>
      <c r="VEX25" s="30"/>
      <c r="VEY25" s="30"/>
      <c r="VEZ25" s="30"/>
      <c r="VFA25" s="30"/>
      <c r="VFB25" s="30"/>
      <c r="VFC25" s="30"/>
      <c r="VFD25" s="30"/>
      <c r="VFE25" s="30"/>
      <c r="VFF25" s="30"/>
      <c r="VFG25" s="30"/>
      <c r="VFH25" s="30"/>
      <c r="VFI25" s="30"/>
      <c r="VFJ25" s="30"/>
      <c r="VFK25" s="30"/>
      <c r="VFL25" s="30"/>
      <c r="VFM25" s="30"/>
      <c r="VFN25" s="30"/>
      <c r="VFO25" s="30"/>
      <c r="VFP25" s="30"/>
      <c r="VFQ25" s="30"/>
      <c r="VFR25" s="30"/>
      <c r="VFS25" s="30"/>
      <c r="VFT25" s="30"/>
      <c r="VFU25" s="30"/>
      <c r="VFV25" s="30"/>
      <c r="VFW25" s="30"/>
      <c r="VFX25" s="30"/>
      <c r="VFY25" s="30"/>
      <c r="VFZ25" s="30"/>
      <c r="VGA25" s="30"/>
      <c r="VGB25" s="30"/>
      <c r="VGC25" s="30"/>
      <c r="VGD25" s="30"/>
      <c r="VGE25" s="30"/>
      <c r="VGF25" s="30"/>
      <c r="VGG25" s="30"/>
      <c r="VGH25" s="30"/>
      <c r="VGI25" s="30"/>
      <c r="VGJ25" s="30"/>
      <c r="VGK25" s="30"/>
      <c r="VGL25" s="30"/>
      <c r="VGM25" s="30"/>
      <c r="VGN25" s="30"/>
      <c r="VGO25" s="30"/>
      <c r="VGP25" s="30"/>
      <c r="VGQ25" s="30"/>
      <c r="VGR25" s="30"/>
      <c r="VGS25" s="30"/>
      <c r="VGT25" s="30"/>
      <c r="VGU25" s="30"/>
      <c r="VGV25" s="30"/>
      <c r="VGW25" s="30"/>
      <c r="VGX25" s="30"/>
      <c r="VGY25" s="30"/>
      <c r="VGZ25" s="30"/>
      <c r="VHA25" s="30"/>
      <c r="VHB25" s="30"/>
      <c r="VHC25" s="30"/>
      <c r="VHD25" s="30"/>
      <c r="VHE25" s="30"/>
      <c r="VHF25" s="30"/>
      <c r="VHG25" s="30"/>
      <c r="VHH25" s="30"/>
      <c r="VHI25" s="30"/>
      <c r="VHJ25" s="30"/>
      <c r="VHK25" s="30"/>
      <c r="VHL25" s="30"/>
      <c r="VHM25" s="30"/>
      <c r="VHN25" s="30"/>
      <c r="VHO25" s="30"/>
      <c r="VHP25" s="30"/>
      <c r="VHQ25" s="30"/>
      <c r="VHR25" s="30"/>
      <c r="VHS25" s="30"/>
      <c r="VHT25" s="30"/>
      <c r="VHU25" s="30"/>
      <c r="VHV25" s="30"/>
      <c r="VHW25" s="30"/>
      <c r="VHX25" s="30"/>
      <c r="VHY25" s="30"/>
      <c r="VHZ25" s="30"/>
      <c r="VIA25" s="30"/>
      <c r="VIB25" s="30"/>
      <c r="VIC25" s="30"/>
      <c r="VID25" s="30"/>
      <c r="VIE25" s="30"/>
      <c r="VIF25" s="30"/>
      <c r="VIG25" s="30"/>
      <c r="VIH25" s="30"/>
      <c r="VII25" s="30"/>
      <c r="VIJ25" s="30"/>
      <c r="VIK25" s="30"/>
      <c r="VIL25" s="30"/>
      <c r="VIM25" s="30"/>
      <c r="VIN25" s="30"/>
      <c r="VIO25" s="30"/>
      <c r="VIP25" s="30"/>
      <c r="VIQ25" s="30"/>
      <c r="VIR25" s="30"/>
      <c r="VIS25" s="30"/>
      <c r="VIT25" s="30"/>
      <c r="VIU25" s="30"/>
      <c r="VIV25" s="30"/>
      <c r="VIW25" s="30"/>
      <c r="VIX25" s="30"/>
      <c r="VIY25" s="30"/>
      <c r="VIZ25" s="30"/>
      <c r="VJA25" s="30"/>
      <c r="VJB25" s="30"/>
      <c r="VJC25" s="30"/>
      <c r="VJD25" s="30"/>
      <c r="VJE25" s="30"/>
      <c r="VJF25" s="30"/>
      <c r="VJG25" s="30"/>
      <c r="VJH25" s="30"/>
      <c r="VJI25" s="30"/>
      <c r="VJJ25" s="30"/>
      <c r="VJK25" s="30"/>
      <c r="VJL25" s="30"/>
      <c r="VJM25" s="30"/>
      <c r="VJN25" s="30"/>
      <c r="VJO25" s="30"/>
      <c r="VJP25" s="30"/>
      <c r="VJQ25" s="30"/>
      <c r="VJR25" s="30"/>
      <c r="VJS25" s="30"/>
      <c r="VJT25" s="30"/>
      <c r="VJU25" s="30"/>
      <c r="VJV25" s="30"/>
      <c r="VJW25" s="30"/>
      <c r="VJX25" s="30"/>
      <c r="VJY25" s="30"/>
      <c r="VJZ25" s="30"/>
      <c r="VKA25" s="30"/>
      <c r="VKB25" s="30"/>
      <c r="VKC25" s="30"/>
      <c r="VKD25" s="30"/>
      <c r="VKE25" s="30"/>
      <c r="VKF25" s="30"/>
      <c r="VKG25" s="30"/>
      <c r="VKH25" s="30"/>
      <c r="VKI25" s="30"/>
      <c r="VKJ25" s="30"/>
      <c r="VKK25" s="30"/>
      <c r="VKL25" s="30"/>
      <c r="VKM25" s="30"/>
      <c r="VKN25" s="30"/>
      <c r="VKO25" s="30"/>
      <c r="VKP25" s="30"/>
      <c r="VKQ25" s="30"/>
      <c r="VKR25" s="30"/>
      <c r="VKS25" s="30"/>
      <c r="VKT25" s="30"/>
      <c r="VKU25" s="30"/>
      <c r="VKV25" s="30"/>
      <c r="VKW25" s="30"/>
      <c r="VKX25" s="30"/>
      <c r="VKY25" s="30"/>
      <c r="VKZ25" s="30"/>
      <c r="VLA25" s="30"/>
      <c r="VLB25" s="30"/>
      <c r="VLC25" s="30"/>
      <c r="VLD25" s="30"/>
      <c r="VLE25" s="30"/>
      <c r="VLF25" s="30"/>
      <c r="VLG25" s="30"/>
      <c r="VLH25" s="30"/>
      <c r="VLI25" s="30"/>
      <c r="VLJ25" s="30"/>
      <c r="VLK25" s="30"/>
      <c r="VLL25" s="30"/>
      <c r="VLM25" s="30"/>
      <c r="VLN25" s="30"/>
      <c r="VLO25" s="30"/>
      <c r="VLP25" s="30"/>
      <c r="VLQ25" s="30"/>
      <c r="VLR25" s="30"/>
      <c r="VLS25" s="30"/>
      <c r="VLT25" s="30"/>
      <c r="VLU25" s="30"/>
      <c r="VLV25" s="30"/>
      <c r="VLW25" s="30"/>
      <c r="VLX25" s="30"/>
      <c r="VLY25" s="30"/>
      <c r="VLZ25" s="30"/>
      <c r="VMA25" s="30"/>
      <c r="VMB25" s="30"/>
      <c r="VMC25" s="30"/>
      <c r="VMD25" s="30"/>
      <c r="VME25" s="30"/>
      <c r="VMF25" s="30"/>
      <c r="VMG25" s="30"/>
      <c r="VMH25" s="30"/>
      <c r="VMI25" s="30"/>
      <c r="VMJ25" s="30"/>
      <c r="VMK25" s="30"/>
      <c r="VML25" s="30"/>
      <c r="VMM25" s="30"/>
      <c r="VMN25" s="30"/>
      <c r="VMO25" s="30"/>
      <c r="VMP25" s="30"/>
      <c r="VMQ25" s="30"/>
      <c r="VMR25" s="30"/>
      <c r="VMS25" s="30"/>
      <c r="VMT25" s="30"/>
      <c r="VMU25" s="30"/>
      <c r="VMV25" s="30"/>
      <c r="VMW25" s="30"/>
      <c r="VMX25" s="30"/>
      <c r="VMY25" s="30"/>
      <c r="VMZ25" s="30"/>
      <c r="VNA25" s="30"/>
      <c r="VNB25" s="30"/>
      <c r="VNC25" s="30"/>
      <c r="VND25" s="30"/>
      <c r="VNE25" s="30"/>
      <c r="VNF25" s="30"/>
      <c r="VNG25" s="30"/>
      <c r="VNH25" s="30"/>
      <c r="VNI25" s="30"/>
      <c r="VNJ25" s="30"/>
      <c r="VNK25" s="30"/>
      <c r="VNL25" s="30"/>
      <c r="VNM25" s="30"/>
      <c r="VNN25" s="30"/>
      <c r="VNO25" s="30"/>
      <c r="VNP25" s="30"/>
      <c r="VNQ25" s="30"/>
      <c r="VNR25" s="30"/>
      <c r="VNS25" s="30"/>
      <c r="VNT25" s="30"/>
      <c r="VNU25" s="30"/>
      <c r="VNV25" s="30"/>
      <c r="VNW25" s="30"/>
      <c r="VNX25" s="30"/>
      <c r="VNY25" s="30"/>
      <c r="VNZ25" s="30"/>
      <c r="VOA25" s="30"/>
      <c r="VOB25" s="30"/>
      <c r="VOC25" s="30"/>
      <c r="VOD25" s="30"/>
      <c r="VOE25" s="30"/>
      <c r="VOF25" s="30"/>
      <c r="VOG25" s="30"/>
      <c r="VOH25" s="30"/>
      <c r="VOI25" s="30"/>
      <c r="VOJ25" s="30"/>
      <c r="VOK25" s="30"/>
      <c r="VOL25" s="30"/>
      <c r="VOM25" s="30"/>
      <c r="VON25" s="30"/>
      <c r="VOO25" s="30"/>
      <c r="VOP25" s="30"/>
      <c r="VOQ25" s="30"/>
      <c r="VOR25" s="30"/>
      <c r="VOS25" s="30"/>
      <c r="VOT25" s="30"/>
      <c r="VOU25" s="30"/>
      <c r="VOV25" s="30"/>
      <c r="VOW25" s="30"/>
      <c r="VOX25" s="30"/>
      <c r="VOY25" s="30"/>
      <c r="VOZ25" s="30"/>
      <c r="VPA25" s="30"/>
      <c r="VPB25" s="30"/>
      <c r="VPC25" s="30"/>
      <c r="VPD25" s="30"/>
      <c r="VPE25" s="30"/>
      <c r="VPF25" s="30"/>
      <c r="VPG25" s="30"/>
      <c r="VPH25" s="30"/>
      <c r="VPI25" s="30"/>
      <c r="VPJ25" s="30"/>
      <c r="VPK25" s="30"/>
      <c r="VPL25" s="30"/>
      <c r="VPM25" s="30"/>
      <c r="VPN25" s="30"/>
      <c r="VPO25" s="30"/>
      <c r="VPP25" s="30"/>
      <c r="VPQ25" s="30"/>
      <c r="VPR25" s="30"/>
      <c r="VPS25" s="30"/>
      <c r="VPT25" s="30"/>
      <c r="VPU25" s="30"/>
      <c r="VPV25" s="30"/>
      <c r="VPW25" s="30"/>
      <c r="VPX25" s="30"/>
      <c r="VPY25" s="30"/>
      <c r="VPZ25" s="30"/>
      <c r="VQA25" s="30"/>
      <c r="VQB25" s="30"/>
      <c r="VQC25" s="30"/>
      <c r="VQD25" s="30"/>
      <c r="VQE25" s="30"/>
      <c r="VQF25" s="30"/>
      <c r="VQG25" s="30"/>
      <c r="VQH25" s="30"/>
      <c r="VQI25" s="30"/>
      <c r="VQJ25" s="30"/>
      <c r="VQK25" s="30"/>
      <c r="VQL25" s="30"/>
      <c r="VQM25" s="30"/>
      <c r="VQN25" s="30"/>
      <c r="VQO25" s="30"/>
      <c r="VQP25" s="30"/>
      <c r="VQQ25" s="30"/>
      <c r="VQR25" s="30"/>
      <c r="VQS25" s="30"/>
      <c r="VQT25" s="30"/>
      <c r="VQU25" s="30"/>
      <c r="VQV25" s="30"/>
      <c r="VQW25" s="30"/>
      <c r="VQX25" s="30"/>
      <c r="VQY25" s="30"/>
      <c r="VQZ25" s="30"/>
      <c r="VRA25" s="30"/>
      <c r="VRB25" s="30"/>
      <c r="VRC25" s="30"/>
      <c r="VRD25" s="30"/>
      <c r="VRE25" s="30"/>
      <c r="VRF25" s="30"/>
      <c r="VRG25" s="30"/>
      <c r="VRH25" s="30"/>
      <c r="VRI25" s="30"/>
      <c r="VRJ25" s="30"/>
      <c r="VRK25" s="30"/>
      <c r="VRL25" s="30"/>
      <c r="VRM25" s="30"/>
      <c r="VRN25" s="30"/>
      <c r="VRO25" s="30"/>
      <c r="VRP25" s="30"/>
      <c r="VRQ25" s="30"/>
      <c r="VRR25" s="30"/>
      <c r="VRS25" s="30"/>
      <c r="VRT25" s="30"/>
      <c r="VRU25" s="30"/>
      <c r="VRV25" s="30"/>
      <c r="VRW25" s="30"/>
      <c r="VRX25" s="30"/>
      <c r="VRY25" s="30"/>
      <c r="VRZ25" s="30"/>
      <c r="VSA25" s="30"/>
      <c r="VSB25" s="30"/>
      <c r="VSC25" s="30"/>
      <c r="VSD25" s="30"/>
      <c r="VSE25" s="30"/>
      <c r="VSF25" s="30"/>
      <c r="VSG25" s="30"/>
      <c r="VSH25" s="30"/>
      <c r="VSI25" s="30"/>
      <c r="VSJ25" s="30"/>
      <c r="VSK25" s="30"/>
      <c r="VSL25" s="30"/>
      <c r="VSM25" s="30"/>
      <c r="VSN25" s="30"/>
      <c r="VSO25" s="30"/>
      <c r="VSP25" s="30"/>
      <c r="VSQ25" s="30"/>
      <c r="VSR25" s="30"/>
      <c r="VSS25" s="30"/>
      <c r="VST25" s="30"/>
      <c r="VSU25" s="30"/>
      <c r="VSV25" s="30"/>
      <c r="VSW25" s="30"/>
      <c r="VSX25" s="30"/>
      <c r="VSY25" s="30"/>
      <c r="VSZ25" s="30"/>
      <c r="VTA25" s="30"/>
      <c r="VTB25" s="30"/>
      <c r="VTC25" s="30"/>
      <c r="VTD25" s="30"/>
      <c r="VTE25" s="30"/>
      <c r="VTF25" s="30"/>
      <c r="VTG25" s="30"/>
      <c r="VTH25" s="30"/>
      <c r="VTI25" s="30"/>
      <c r="VTJ25" s="30"/>
      <c r="VTK25" s="30"/>
      <c r="VTL25" s="30"/>
      <c r="VTM25" s="30"/>
      <c r="VTN25" s="30"/>
      <c r="VTO25" s="30"/>
      <c r="VTP25" s="30"/>
      <c r="VTQ25" s="30"/>
      <c r="VTR25" s="30"/>
      <c r="VTS25" s="30"/>
      <c r="VTT25" s="30"/>
      <c r="VTU25" s="30"/>
      <c r="VTV25" s="30"/>
      <c r="VTW25" s="30"/>
      <c r="VTX25" s="30"/>
      <c r="VTY25" s="30"/>
      <c r="VTZ25" s="30"/>
      <c r="VUA25" s="30"/>
      <c r="VUB25" s="30"/>
      <c r="VUC25" s="30"/>
      <c r="VUD25" s="30"/>
      <c r="VUE25" s="30"/>
      <c r="VUF25" s="30"/>
      <c r="VUG25" s="30"/>
      <c r="VUH25" s="30"/>
      <c r="VUI25" s="30"/>
      <c r="VUJ25" s="30"/>
      <c r="VUK25" s="30"/>
      <c r="VUL25" s="30"/>
      <c r="VUM25" s="30"/>
      <c r="VUN25" s="30"/>
      <c r="VUO25" s="30"/>
      <c r="VUP25" s="30"/>
      <c r="VUQ25" s="30"/>
      <c r="VUR25" s="30"/>
      <c r="VUS25" s="30"/>
      <c r="VUT25" s="30"/>
      <c r="VUU25" s="30"/>
      <c r="VUV25" s="30"/>
      <c r="VUW25" s="30"/>
      <c r="VUX25" s="30"/>
      <c r="VUY25" s="30"/>
      <c r="VUZ25" s="30"/>
      <c r="VVA25" s="30"/>
      <c r="VVB25" s="30"/>
      <c r="VVC25" s="30"/>
      <c r="VVD25" s="30"/>
      <c r="VVE25" s="30"/>
      <c r="VVF25" s="30"/>
      <c r="VVG25" s="30"/>
      <c r="VVH25" s="30"/>
      <c r="VVI25" s="30"/>
      <c r="VVJ25" s="30"/>
      <c r="VVK25" s="30"/>
      <c r="VVL25" s="30"/>
      <c r="VVM25" s="30"/>
      <c r="VVN25" s="30"/>
      <c r="VVO25" s="30"/>
      <c r="VVP25" s="30"/>
      <c r="VVQ25" s="30"/>
      <c r="VVR25" s="30"/>
      <c r="VVS25" s="30"/>
      <c r="VVT25" s="30"/>
      <c r="VVU25" s="30"/>
      <c r="VVV25" s="30"/>
      <c r="VVW25" s="30"/>
      <c r="VVX25" s="30"/>
      <c r="VVY25" s="30"/>
      <c r="VVZ25" s="30"/>
      <c r="VWA25" s="30"/>
      <c r="VWB25" s="30"/>
      <c r="VWC25" s="30"/>
      <c r="VWD25" s="30"/>
      <c r="VWE25" s="30"/>
      <c r="VWF25" s="30"/>
      <c r="VWG25" s="30"/>
      <c r="VWH25" s="30"/>
      <c r="VWI25" s="30"/>
      <c r="VWJ25" s="30"/>
      <c r="VWK25" s="30"/>
      <c r="VWL25" s="30"/>
      <c r="VWM25" s="30"/>
      <c r="VWN25" s="30"/>
      <c r="VWO25" s="30"/>
      <c r="VWP25" s="30"/>
      <c r="VWQ25" s="30"/>
      <c r="VWR25" s="30"/>
      <c r="VWS25" s="30"/>
      <c r="VWT25" s="30"/>
      <c r="VWU25" s="30"/>
      <c r="VWV25" s="30"/>
      <c r="VWW25" s="30"/>
      <c r="VWX25" s="30"/>
      <c r="VWY25" s="30"/>
      <c r="VWZ25" s="30"/>
      <c r="VXA25" s="30"/>
      <c r="VXB25" s="30"/>
      <c r="VXC25" s="30"/>
      <c r="VXD25" s="30"/>
      <c r="VXE25" s="30"/>
      <c r="VXF25" s="30"/>
      <c r="VXG25" s="30"/>
      <c r="VXH25" s="30"/>
      <c r="VXI25" s="30"/>
      <c r="VXJ25" s="30"/>
      <c r="VXK25" s="30"/>
      <c r="VXL25" s="30"/>
      <c r="VXM25" s="30"/>
      <c r="VXN25" s="30"/>
      <c r="VXO25" s="30"/>
      <c r="VXP25" s="30"/>
      <c r="VXQ25" s="30"/>
      <c r="VXR25" s="30"/>
      <c r="VXS25" s="30"/>
      <c r="VXT25" s="30"/>
      <c r="VXU25" s="30"/>
      <c r="VXV25" s="30"/>
      <c r="VXW25" s="30"/>
      <c r="VXX25" s="30"/>
      <c r="VXY25" s="30"/>
      <c r="VXZ25" s="30"/>
      <c r="VYA25" s="30"/>
      <c r="VYB25" s="30"/>
      <c r="VYC25" s="30"/>
      <c r="VYD25" s="30"/>
      <c r="VYE25" s="30"/>
      <c r="VYF25" s="30"/>
      <c r="VYG25" s="30"/>
      <c r="VYH25" s="30"/>
      <c r="VYI25" s="30"/>
      <c r="VYJ25" s="30"/>
      <c r="VYK25" s="30"/>
      <c r="VYL25" s="30"/>
      <c r="VYM25" s="30"/>
      <c r="VYN25" s="30"/>
      <c r="VYO25" s="30"/>
      <c r="VYP25" s="30"/>
      <c r="VYQ25" s="30"/>
      <c r="VYR25" s="30"/>
      <c r="VYS25" s="30"/>
      <c r="VYT25" s="30"/>
      <c r="VYU25" s="30"/>
      <c r="VYV25" s="30"/>
      <c r="VYW25" s="30"/>
      <c r="VYX25" s="30"/>
      <c r="VYY25" s="30"/>
      <c r="VYZ25" s="30"/>
      <c r="VZA25" s="30"/>
      <c r="VZB25" s="30"/>
      <c r="VZC25" s="30"/>
      <c r="VZD25" s="30"/>
      <c r="VZE25" s="30"/>
      <c r="VZF25" s="30"/>
      <c r="VZG25" s="30"/>
      <c r="VZH25" s="30"/>
      <c r="VZI25" s="30"/>
      <c r="VZJ25" s="30"/>
      <c r="VZK25" s="30"/>
      <c r="VZL25" s="30"/>
      <c r="VZM25" s="30"/>
      <c r="VZN25" s="30"/>
      <c r="VZO25" s="30"/>
      <c r="VZP25" s="30"/>
      <c r="VZQ25" s="30"/>
      <c r="VZR25" s="30"/>
      <c r="VZS25" s="30"/>
      <c r="VZT25" s="30"/>
      <c r="VZU25" s="30"/>
      <c r="VZV25" s="30"/>
      <c r="VZW25" s="30"/>
      <c r="VZX25" s="30"/>
      <c r="VZY25" s="30"/>
      <c r="VZZ25" s="30"/>
      <c r="WAA25" s="30"/>
      <c r="WAB25" s="30"/>
      <c r="WAC25" s="30"/>
      <c r="WAD25" s="30"/>
      <c r="WAE25" s="30"/>
      <c r="WAF25" s="30"/>
      <c r="WAG25" s="30"/>
      <c r="WAH25" s="30"/>
      <c r="WAI25" s="30"/>
      <c r="WAJ25" s="30"/>
      <c r="WAK25" s="30"/>
      <c r="WAL25" s="30"/>
      <c r="WAM25" s="30"/>
      <c r="WAN25" s="30"/>
      <c r="WAO25" s="30"/>
      <c r="WAP25" s="30"/>
      <c r="WAQ25" s="30"/>
      <c r="WAR25" s="30"/>
      <c r="WAS25" s="30"/>
      <c r="WAT25" s="30"/>
      <c r="WAU25" s="30"/>
      <c r="WAV25" s="30"/>
      <c r="WAW25" s="30"/>
      <c r="WAX25" s="30"/>
      <c r="WAY25" s="30"/>
      <c r="WAZ25" s="30"/>
      <c r="WBA25" s="30"/>
      <c r="WBB25" s="30"/>
      <c r="WBC25" s="30"/>
      <c r="WBD25" s="30"/>
      <c r="WBE25" s="30"/>
      <c r="WBF25" s="30"/>
      <c r="WBG25" s="30"/>
      <c r="WBH25" s="30"/>
      <c r="WBI25" s="30"/>
      <c r="WBJ25" s="30"/>
      <c r="WBK25" s="30"/>
      <c r="WBL25" s="30"/>
      <c r="WBM25" s="30"/>
      <c r="WBN25" s="30"/>
      <c r="WBO25" s="30"/>
      <c r="WBP25" s="30"/>
      <c r="WBQ25" s="30"/>
      <c r="WBR25" s="30"/>
      <c r="WBS25" s="30"/>
      <c r="WBT25" s="30"/>
      <c r="WBU25" s="30"/>
      <c r="WBV25" s="30"/>
      <c r="WBW25" s="30"/>
      <c r="WBX25" s="30"/>
      <c r="WBY25" s="30"/>
      <c r="WBZ25" s="30"/>
      <c r="WCA25" s="30"/>
      <c r="WCB25" s="30"/>
      <c r="WCC25" s="30"/>
      <c r="WCD25" s="30"/>
      <c r="WCE25" s="30"/>
      <c r="WCF25" s="30"/>
      <c r="WCG25" s="30"/>
      <c r="WCH25" s="30"/>
      <c r="WCI25" s="30"/>
      <c r="WCJ25" s="30"/>
      <c r="WCK25" s="30"/>
      <c r="WCL25" s="30"/>
      <c r="WCM25" s="30"/>
      <c r="WCN25" s="30"/>
      <c r="WCO25" s="30"/>
      <c r="WCP25" s="30"/>
      <c r="WCQ25" s="30"/>
      <c r="WCR25" s="30"/>
      <c r="WCS25" s="30"/>
      <c r="WCT25" s="30"/>
      <c r="WCU25" s="30"/>
      <c r="WCV25" s="30"/>
      <c r="WCW25" s="30"/>
      <c r="WCX25" s="30"/>
      <c r="WCY25" s="30"/>
      <c r="WCZ25" s="30"/>
      <c r="WDA25" s="30"/>
      <c r="WDB25" s="30"/>
      <c r="WDC25" s="30"/>
      <c r="WDD25" s="30"/>
      <c r="WDE25" s="30"/>
      <c r="WDF25" s="30"/>
      <c r="WDG25" s="30"/>
      <c r="WDH25" s="30"/>
      <c r="WDI25" s="30"/>
      <c r="WDJ25" s="30"/>
      <c r="WDK25" s="30"/>
      <c r="WDL25" s="30"/>
      <c r="WDM25" s="30"/>
      <c r="WDN25" s="30"/>
      <c r="WDO25" s="30"/>
      <c r="WDP25" s="30"/>
      <c r="WDQ25" s="30"/>
      <c r="WDR25" s="30"/>
      <c r="WDS25" s="30"/>
      <c r="WDT25" s="30"/>
      <c r="WDU25" s="30"/>
      <c r="WDV25" s="30"/>
      <c r="WDW25" s="30"/>
      <c r="WDX25" s="30"/>
      <c r="WDY25" s="30"/>
      <c r="WDZ25" s="30"/>
      <c r="WEA25" s="30"/>
      <c r="WEB25" s="30"/>
      <c r="WEC25" s="30"/>
      <c r="WED25" s="30"/>
      <c r="WEE25" s="30"/>
      <c r="WEF25" s="30"/>
      <c r="WEG25" s="30"/>
      <c r="WEH25" s="30"/>
      <c r="WEI25" s="30"/>
      <c r="WEJ25" s="30"/>
      <c r="WEK25" s="30"/>
      <c r="WEL25" s="30"/>
      <c r="WEM25" s="30"/>
      <c r="WEN25" s="30"/>
      <c r="WEO25" s="30"/>
      <c r="WEP25" s="30"/>
      <c r="WEQ25" s="30"/>
      <c r="WER25" s="30"/>
      <c r="WES25" s="30"/>
      <c r="WET25" s="30"/>
      <c r="WEU25" s="30"/>
      <c r="WEV25" s="30"/>
      <c r="WEW25" s="30"/>
      <c r="WEX25" s="30"/>
      <c r="WEY25" s="30"/>
      <c r="WEZ25" s="30"/>
      <c r="WFA25" s="30"/>
      <c r="WFB25" s="30"/>
      <c r="WFC25" s="30"/>
      <c r="WFD25" s="30"/>
      <c r="WFE25" s="30"/>
      <c r="WFF25" s="30"/>
      <c r="WFG25" s="30"/>
      <c r="WFH25" s="30"/>
      <c r="WFI25" s="30"/>
      <c r="WFJ25" s="30"/>
      <c r="WFK25" s="30"/>
      <c r="WFL25" s="30"/>
      <c r="WFM25" s="30"/>
      <c r="WFN25" s="30"/>
      <c r="WFO25" s="30"/>
      <c r="WFP25" s="30"/>
      <c r="WFQ25" s="30"/>
      <c r="WFR25" s="30"/>
      <c r="WFS25" s="30"/>
      <c r="WFT25" s="30"/>
      <c r="WFU25" s="30"/>
      <c r="WFV25" s="30"/>
      <c r="WFW25" s="30"/>
      <c r="WFX25" s="30"/>
      <c r="WFY25" s="30"/>
      <c r="WFZ25" s="30"/>
      <c r="WGA25" s="30"/>
      <c r="WGB25" s="30"/>
      <c r="WGC25" s="30"/>
      <c r="WGD25" s="30"/>
      <c r="WGE25" s="30"/>
      <c r="WGF25" s="30"/>
      <c r="WGG25" s="30"/>
      <c r="WGH25" s="30"/>
      <c r="WGI25" s="30"/>
      <c r="WGJ25" s="30"/>
      <c r="WGK25" s="30"/>
      <c r="WGL25" s="30"/>
      <c r="WGM25" s="30"/>
      <c r="WGN25" s="30"/>
      <c r="WGO25" s="30"/>
      <c r="WGP25" s="30"/>
      <c r="WGQ25" s="30"/>
      <c r="WGR25" s="30"/>
      <c r="WGS25" s="30"/>
      <c r="WGT25" s="30"/>
      <c r="WGU25" s="30"/>
      <c r="WGV25" s="30"/>
      <c r="WGW25" s="30"/>
      <c r="WGX25" s="30"/>
      <c r="WGY25" s="30"/>
      <c r="WGZ25" s="30"/>
      <c r="WHA25" s="30"/>
      <c r="WHB25" s="30"/>
      <c r="WHC25" s="30"/>
      <c r="WHD25" s="30"/>
      <c r="WHE25" s="30"/>
      <c r="WHF25" s="30"/>
      <c r="WHG25" s="30"/>
      <c r="WHH25" s="30"/>
      <c r="WHI25" s="30"/>
      <c r="WHJ25" s="30"/>
      <c r="WHK25" s="30"/>
      <c r="WHL25" s="30"/>
      <c r="WHM25" s="30"/>
      <c r="WHN25" s="30"/>
      <c r="WHO25" s="30"/>
      <c r="WHP25" s="30"/>
      <c r="WHQ25" s="30"/>
      <c r="WHR25" s="30"/>
      <c r="WHS25" s="30"/>
      <c r="WHT25" s="30"/>
      <c r="WHU25" s="30"/>
      <c r="WHV25" s="30"/>
      <c r="WHW25" s="30"/>
      <c r="WHX25" s="30"/>
      <c r="WHY25" s="30"/>
      <c r="WHZ25" s="30"/>
      <c r="WIA25" s="30"/>
      <c r="WIB25" s="30"/>
      <c r="WIC25" s="30"/>
      <c r="WID25" s="30"/>
      <c r="WIE25" s="30"/>
      <c r="WIF25" s="30"/>
      <c r="WIG25" s="30"/>
      <c r="WIH25" s="30"/>
      <c r="WII25" s="30"/>
      <c r="WIJ25" s="30"/>
      <c r="WIK25" s="30"/>
      <c r="WIL25" s="30"/>
      <c r="WIM25" s="30"/>
      <c r="WIN25" s="30"/>
      <c r="WIO25" s="30"/>
      <c r="WIP25" s="30"/>
      <c r="WIQ25" s="30"/>
      <c r="WIR25" s="30"/>
      <c r="WIS25" s="30"/>
      <c r="WIT25" s="30"/>
      <c r="WIU25" s="30"/>
      <c r="WIV25" s="30"/>
      <c r="WIW25" s="30"/>
      <c r="WIX25" s="30"/>
      <c r="WIY25" s="30"/>
      <c r="WIZ25" s="30"/>
      <c r="WJA25" s="30"/>
      <c r="WJB25" s="30"/>
      <c r="WJC25" s="30"/>
      <c r="WJD25" s="30"/>
      <c r="WJE25" s="30"/>
      <c r="WJF25" s="30"/>
      <c r="WJG25" s="30"/>
      <c r="WJH25" s="30"/>
      <c r="WJI25" s="30"/>
      <c r="WJJ25" s="30"/>
      <c r="WJK25" s="30"/>
      <c r="WJL25" s="30"/>
      <c r="WJM25" s="30"/>
      <c r="WJN25" s="30"/>
      <c r="WJO25" s="30"/>
      <c r="WJP25" s="30"/>
      <c r="WJQ25" s="30"/>
      <c r="WJR25" s="30"/>
      <c r="WJS25" s="30"/>
      <c r="WJT25" s="30"/>
      <c r="WJU25" s="30"/>
      <c r="WJV25" s="30"/>
      <c r="WJW25" s="30"/>
      <c r="WJX25" s="30"/>
      <c r="WJY25" s="30"/>
      <c r="WJZ25" s="30"/>
      <c r="WKA25" s="30"/>
      <c r="WKB25" s="30"/>
      <c r="WKC25" s="30"/>
      <c r="WKD25" s="30"/>
      <c r="WKE25" s="30"/>
      <c r="WKF25" s="30"/>
      <c r="WKG25" s="30"/>
      <c r="WKH25" s="30"/>
      <c r="WKI25" s="30"/>
      <c r="WKJ25" s="30"/>
      <c r="WKK25" s="30"/>
      <c r="WKL25" s="30"/>
      <c r="WKM25" s="30"/>
      <c r="WKN25" s="30"/>
      <c r="WKO25" s="30"/>
      <c r="WKP25" s="30"/>
      <c r="WKQ25" s="30"/>
      <c r="WKR25" s="30"/>
      <c r="WKS25" s="30"/>
      <c r="WKT25" s="30"/>
      <c r="WKU25" s="30"/>
      <c r="WKV25" s="30"/>
      <c r="WKW25" s="30"/>
      <c r="WKX25" s="30"/>
      <c r="WKY25" s="30"/>
      <c r="WKZ25" s="30"/>
      <c r="WLA25" s="30"/>
      <c r="WLB25" s="30"/>
      <c r="WLC25" s="30"/>
      <c r="WLD25" s="30"/>
      <c r="WLE25" s="30"/>
      <c r="WLF25" s="30"/>
      <c r="WLG25" s="30"/>
      <c r="WLH25" s="30"/>
      <c r="WLI25" s="30"/>
      <c r="WLJ25" s="30"/>
      <c r="WLK25" s="30"/>
      <c r="WLL25" s="30"/>
      <c r="WLM25" s="30"/>
      <c r="WLN25" s="30"/>
      <c r="WLO25" s="30"/>
      <c r="WLP25" s="30"/>
      <c r="WLQ25" s="30"/>
      <c r="WLR25" s="30"/>
      <c r="WLS25" s="30"/>
      <c r="WLT25" s="30"/>
      <c r="WLU25" s="30"/>
      <c r="WLV25" s="30"/>
      <c r="WLW25" s="30"/>
      <c r="WLX25" s="30"/>
      <c r="WLY25" s="30"/>
      <c r="WLZ25" s="30"/>
      <c r="WMA25" s="30"/>
      <c r="WMB25" s="30"/>
      <c r="WMC25" s="30"/>
      <c r="WMD25" s="30"/>
      <c r="WME25" s="30"/>
      <c r="WMF25" s="30"/>
      <c r="WMG25" s="30"/>
      <c r="WMH25" s="30"/>
      <c r="WMI25" s="30"/>
      <c r="WMJ25" s="30"/>
      <c r="WMK25" s="30"/>
      <c r="WML25" s="30"/>
      <c r="WMM25" s="30"/>
      <c r="WMN25" s="30"/>
      <c r="WMO25" s="30"/>
      <c r="WMP25" s="30"/>
      <c r="WMQ25" s="30"/>
      <c r="WMR25" s="30"/>
      <c r="WMS25" s="30"/>
      <c r="WMT25" s="30"/>
      <c r="WMU25" s="30"/>
      <c r="WMV25" s="30"/>
      <c r="WMW25" s="30"/>
      <c r="WMX25" s="30"/>
      <c r="WMY25" s="30"/>
      <c r="WMZ25" s="30"/>
      <c r="WNA25" s="30"/>
      <c r="WNB25" s="30"/>
      <c r="WNC25" s="30"/>
      <c r="WND25" s="30"/>
      <c r="WNE25" s="30"/>
      <c r="WNF25" s="30"/>
      <c r="WNG25" s="30"/>
      <c r="WNH25" s="30"/>
      <c r="WNI25" s="30"/>
      <c r="WNJ25" s="30"/>
      <c r="WNK25" s="30"/>
      <c r="WNL25" s="30"/>
      <c r="WNM25" s="30"/>
      <c r="WNN25" s="30"/>
      <c r="WNO25" s="30"/>
      <c r="WNP25" s="30"/>
      <c r="WNQ25" s="30"/>
      <c r="WNR25" s="30"/>
      <c r="WNS25" s="30"/>
      <c r="WNT25" s="30"/>
      <c r="WNU25" s="30"/>
      <c r="WNV25" s="30"/>
      <c r="WNW25" s="30"/>
      <c r="WNX25" s="30"/>
      <c r="WNY25" s="30"/>
      <c r="WNZ25" s="30"/>
      <c r="WOA25" s="30"/>
      <c r="WOB25" s="30"/>
      <c r="WOC25" s="30"/>
      <c r="WOD25" s="30"/>
      <c r="WOE25" s="30"/>
      <c r="WOF25" s="30"/>
      <c r="WOG25" s="30"/>
      <c r="WOH25" s="30"/>
      <c r="WOI25" s="30"/>
      <c r="WOJ25" s="30"/>
      <c r="WOK25" s="30"/>
      <c r="WOL25" s="30"/>
      <c r="WOM25" s="30"/>
      <c r="WON25" s="30"/>
      <c r="WOO25" s="30"/>
      <c r="WOP25" s="30"/>
      <c r="WOQ25" s="30"/>
      <c r="WOR25" s="30"/>
      <c r="WOS25" s="30"/>
      <c r="WOT25" s="30"/>
      <c r="WOU25" s="30"/>
      <c r="WOV25" s="30"/>
      <c r="WOW25" s="30"/>
      <c r="WOX25" s="30"/>
      <c r="WOY25" s="30"/>
      <c r="WOZ25" s="30"/>
      <c r="WPA25" s="30"/>
      <c r="WPB25" s="30"/>
      <c r="WPC25" s="30"/>
      <c r="WPD25" s="30"/>
      <c r="WPE25" s="30"/>
      <c r="WPF25" s="30"/>
      <c r="WPG25" s="30"/>
      <c r="WPH25" s="30"/>
      <c r="WPI25" s="30"/>
      <c r="WPJ25" s="30"/>
      <c r="WPK25" s="30"/>
      <c r="WPL25" s="30"/>
      <c r="WPM25" s="30"/>
      <c r="WPN25" s="30"/>
      <c r="WPO25" s="30"/>
      <c r="WPP25" s="30"/>
      <c r="WPQ25" s="30"/>
      <c r="WPR25" s="30"/>
      <c r="WPS25" s="30"/>
      <c r="WPT25" s="30"/>
      <c r="WPU25" s="30"/>
      <c r="WPV25" s="30"/>
      <c r="WPW25" s="30"/>
      <c r="WPX25" s="30"/>
      <c r="WPY25" s="30"/>
      <c r="WPZ25" s="30"/>
      <c r="WQA25" s="30"/>
      <c r="WQB25" s="30"/>
      <c r="WQC25" s="30"/>
      <c r="WQD25" s="30"/>
      <c r="WQE25" s="30"/>
      <c r="WQF25" s="30"/>
      <c r="WQG25" s="30"/>
      <c r="WQH25" s="30"/>
      <c r="WQI25" s="30"/>
      <c r="WQJ25" s="30"/>
      <c r="WQK25" s="30"/>
      <c r="WQL25" s="30"/>
      <c r="WQM25" s="30"/>
      <c r="WQN25" s="30"/>
      <c r="WQO25" s="30"/>
      <c r="WQP25" s="30"/>
      <c r="WQQ25" s="30"/>
      <c r="WQR25" s="30"/>
      <c r="WQS25" s="30"/>
      <c r="WQT25" s="30"/>
      <c r="WQU25" s="30"/>
      <c r="WQV25" s="30"/>
      <c r="WQW25" s="30"/>
      <c r="WQX25" s="30"/>
      <c r="WQY25" s="30"/>
      <c r="WQZ25" s="30"/>
      <c r="WRA25" s="30"/>
      <c r="WRB25" s="30"/>
      <c r="WRC25" s="30"/>
      <c r="WRD25" s="30"/>
      <c r="WRE25" s="30"/>
      <c r="WRF25" s="30"/>
      <c r="WRG25" s="30"/>
      <c r="WRH25" s="30"/>
      <c r="WRI25" s="30"/>
      <c r="WRJ25" s="30"/>
      <c r="WRK25" s="30"/>
      <c r="WRL25" s="30"/>
      <c r="WRM25" s="30"/>
      <c r="WRN25" s="30"/>
      <c r="WRO25" s="30"/>
      <c r="WRP25" s="30"/>
      <c r="WRQ25" s="30"/>
      <c r="WRR25" s="30"/>
      <c r="WRS25" s="30"/>
      <c r="WRT25" s="30"/>
      <c r="WRU25" s="30"/>
      <c r="WRV25" s="30"/>
      <c r="WRW25" s="30"/>
      <c r="WRX25" s="30"/>
      <c r="WRY25" s="30"/>
      <c r="WRZ25" s="30"/>
      <c r="WSA25" s="30"/>
      <c r="WSB25" s="30"/>
      <c r="WSC25" s="30"/>
      <c r="WSD25" s="30"/>
      <c r="WSE25" s="30"/>
      <c r="WSF25" s="30"/>
      <c r="WSG25" s="30"/>
      <c r="WSH25" s="30"/>
      <c r="WSI25" s="30"/>
      <c r="WSJ25" s="30"/>
      <c r="WSK25" s="30"/>
      <c r="WSL25" s="30"/>
      <c r="WSM25" s="30"/>
      <c r="WSN25" s="30"/>
      <c r="WSO25" s="30"/>
      <c r="WSP25" s="30"/>
      <c r="WSQ25" s="30"/>
      <c r="WSR25" s="30"/>
      <c r="WSS25" s="30"/>
      <c r="WST25" s="30"/>
      <c r="WSU25" s="30"/>
      <c r="WSV25" s="30"/>
      <c r="WSW25" s="30"/>
      <c r="WSX25" s="30"/>
      <c r="WSY25" s="30"/>
      <c r="WSZ25" s="30"/>
      <c r="WTA25" s="30"/>
      <c r="WTB25" s="30"/>
      <c r="WTC25" s="30"/>
      <c r="WTD25" s="30"/>
      <c r="WTE25" s="30"/>
      <c r="WTF25" s="30"/>
      <c r="WTG25" s="30"/>
      <c r="WTH25" s="30"/>
      <c r="WTI25" s="30"/>
      <c r="WTJ25" s="30"/>
      <c r="WTK25" s="30"/>
      <c r="WTL25" s="30"/>
      <c r="WTM25" s="30"/>
      <c r="WTN25" s="30"/>
      <c r="WTO25" s="30"/>
      <c r="WTP25" s="30"/>
      <c r="WTQ25" s="30"/>
      <c r="WTR25" s="30"/>
      <c r="WTS25" s="30"/>
      <c r="WTT25" s="30"/>
      <c r="WTU25" s="30"/>
      <c r="WTV25" s="30"/>
      <c r="WTW25" s="30"/>
      <c r="WTX25" s="30"/>
      <c r="WTY25" s="30"/>
      <c r="WTZ25" s="30"/>
      <c r="WUA25" s="30"/>
      <c r="WUB25" s="30"/>
      <c r="WUC25" s="30"/>
      <c r="WUD25" s="30"/>
      <c r="WUE25" s="30"/>
      <c r="WUF25" s="30"/>
      <c r="WUG25" s="30"/>
      <c r="WUH25" s="30"/>
      <c r="WUI25" s="30"/>
      <c r="WUJ25" s="30"/>
      <c r="WUK25" s="30"/>
      <c r="WUL25" s="30"/>
      <c r="WUM25" s="30"/>
      <c r="WUN25" s="30"/>
      <c r="WUO25" s="30"/>
      <c r="WUP25" s="30"/>
      <c r="WUQ25" s="30"/>
      <c r="WUR25" s="30"/>
      <c r="WUS25" s="30"/>
      <c r="WUT25" s="30"/>
      <c r="WUU25" s="30"/>
      <c r="WUV25" s="30"/>
      <c r="WUW25" s="30"/>
      <c r="WUX25" s="30"/>
      <c r="WUY25" s="30"/>
      <c r="WUZ25" s="30"/>
      <c r="WVA25" s="30"/>
      <c r="WVB25" s="30"/>
      <c r="WVC25" s="30"/>
      <c r="WVD25" s="30"/>
      <c r="WVE25" s="30"/>
      <c r="WVF25" s="30"/>
      <c r="WVG25" s="30"/>
      <c r="WVH25" s="30"/>
      <c r="WVI25" s="30"/>
      <c r="WVJ25" s="30"/>
      <c r="WVK25" s="30"/>
      <c r="WVL25" s="30"/>
      <c r="WVM25" s="30"/>
      <c r="WVN25" s="30"/>
      <c r="WVO25" s="30"/>
      <c r="WVP25" s="30"/>
      <c r="WVQ25" s="30"/>
      <c r="WVR25" s="30"/>
      <c r="WVS25" s="30"/>
      <c r="WVT25" s="30"/>
      <c r="WVU25" s="30"/>
      <c r="WVV25" s="30"/>
      <c r="WVW25" s="30"/>
      <c r="WVX25" s="30"/>
      <c r="WVY25" s="30"/>
      <c r="WVZ25" s="30"/>
      <c r="WWA25" s="30"/>
      <c r="WWB25" s="30"/>
      <c r="WWC25" s="30"/>
      <c r="WWD25" s="30"/>
      <c r="WWE25" s="30"/>
      <c r="WWF25" s="30"/>
      <c r="WWG25" s="30"/>
      <c r="WWH25" s="30"/>
      <c r="WWI25" s="30"/>
      <c r="WWJ25" s="30"/>
      <c r="WWK25" s="30"/>
      <c r="WWL25" s="30"/>
      <c r="WWM25" s="30"/>
      <c r="WWN25" s="30"/>
      <c r="WWO25" s="30"/>
      <c r="WWP25" s="30"/>
      <c r="WWQ25" s="30"/>
      <c r="WWR25" s="30"/>
      <c r="WWS25" s="30"/>
      <c r="WWT25" s="30"/>
      <c r="WWU25" s="30"/>
      <c r="WWV25" s="30"/>
      <c r="WWW25" s="30"/>
      <c r="WWX25" s="30"/>
      <c r="WWY25" s="30"/>
      <c r="WWZ25" s="30"/>
      <c r="WXA25" s="30"/>
      <c r="WXB25" s="30"/>
      <c r="WXC25" s="30"/>
      <c r="WXD25" s="30"/>
      <c r="WXE25" s="30"/>
      <c r="WXF25" s="30"/>
      <c r="WXG25" s="30"/>
      <c r="WXH25" s="30"/>
      <c r="WXI25" s="30"/>
      <c r="WXJ25" s="30"/>
      <c r="WXK25" s="30"/>
      <c r="WXL25" s="30"/>
      <c r="WXM25" s="30"/>
      <c r="WXN25" s="30"/>
      <c r="WXO25" s="30"/>
      <c r="WXP25" s="30"/>
      <c r="WXQ25" s="30"/>
      <c r="WXR25" s="30"/>
      <c r="WXS25" s="30"/>
      <c r="WXT25" s="30"/>
      <c r="WXU25" s="30"/>
      <c r="WXV25" s="30"/>
      <c r="WXW25" s="30"/>
      <c r="WXX25" s="30"/>
      <c r="WXY25" s="30"/>
      <c r="WXZ25" s="30"/>
      <c r="WYA25" s="30"/>
      <c r="WYB25" s="30"/>
      <c r="WYC25" s="30"/>
      <c r="WYD25" s="30"/>
      <c r="WYE25" s="30"/>
      <c r="WYF25" s="30"/>
      <c r="WYG25" s="30"/>
      <c r="WYH25" s="30"/>
      <c r="WYI25" s="30"/>
      <c r="WYJ25" s="30"/>
      <c r="WYK25" s="30"/>
      <c r="WYL25" s="30"/>
      <c r="WYM25" s="30"/>
      <c r="WYN25" s="30"/>
      <c r="WYO25" s="30"/>
      <c r="WYP25" s="30"/>
      <c r="WYQ25" s="30"/>
      <c r="WYR25" s="30"/>
      <c r="WYS25" s="30"/>
      <c r="WYT25" s="30"/>
      <c r="WYU25" s="30"/>
      <c r="WYV25" s="30"/>
      <c r="WYW25" s="30"/>
      <c r="WYX25" s="30"/>
      <c r="WYY25" s="30"/>
      <c r="WYZ25" s="30"/>
      <c r="WZA25" s="30"/>
      <c r="WZB25" s="30"/>
      <c r="WZC25" s="30"/>
      <c r="WZD25" s="30"/>
      <c r="WZE25" s="30"/>
      <c r="WZF25" s="30"/>
      <c r="WZG25" s="30"/>
      <c r="WZH25" s="30"/>
      <c r="WZI25" s="30"/>
      <c r="WZJ25" s="30"/>
      <c r="WZK25" s="30"/>
      <c r="WZL25" s="30"/>
      <c r="WZM25" s="30"/>
      <c r="WZN25" s="30"/>
      <c r="WZO25" s="30"/>
      <c r="WZP25" s="30"/>
      <c r="WZQ25" s="30"/>
      <c r="WZR25" s="30"/>
      <c r="WZS25" s="30"/>
      <c r="WZT25" s="30"/>
      <c r="WZU25" s="30"/>
      <c r="WZV25" s="30"/>
      <c r="WZW25" s="30"/>
      <c r="WZX25" s="30"/>
      <c r="WZY25" s="30"/>
      <c r="WZZ25" s="30"/>
      <c r="XAA25" s="30"/>
      <c r="XAB25" s="30"/>
      <c r="XAC25" s="30"/>
      <c r="XAD25" s="30"/>
      <c r="XAE25" s="30"/>
      <c r="XAF25" s="30"/>
      <c r="XAG25" s="30"/>
      <c r="XAH25" s="30"/>
      <c r="XAI25" s="30"/>
      <c r="XAJ25" s="30"/>
      <c r="XAK25" s="30"/>
      <c r="XAL25" s="30"/>
      <c r="XAM25" s="30"/>
      <c r="XAN25" s="30"/>
      <c r="XAO25" s="30"/>
      <c r="XAP25" s="30"/>
      <c r="XAQ25" s="30"/>
      <c r="XAR25" s="30"/>
      <c r="XAS25" s="30"/>
      <c r="XAT25" s="30"/>
      <c r="XAU25" s="30"/>
      <c r="XAV25" s="30"/>
      <c r="XAW25" s="30"/>
      <c r="XAX25" s="30"/>
      <c r="XAY25" s="30"/>
      <c r="XAZ25" s="30"/>
      <c r="XBA25" s="30"/>
      <c r="XBB25" s="30"/>
      <c r="XBC25" s="30"/>
      <c r="XBD25" s="30"/>
      <c r="XBE25" s="30"/>
      <c r="XBF25" s="30"/>
      <c r="XBG25" s="30"/>
      <c r="XBH25" s="30"/>
      <c r="XBI25" s="30"/>
      <c r="XBJ25" s="30"/>
      <c r="XBK25" s="30"/>
      <c r="XBL25" s="30"/>
      <c r="XBM25" s="30"/>
      <c r="XBN25" s="30"/>
      <c r="XBO25" s="30"/>
      <c r="XBP25" s="30"/>
      <c r="XBQ25" s="30"/>
      <c r="XBR25" s="30"/>
      <c r="XBS25" s="30"/>
      <c r="XBT25" s="30"/>
      <c r="XBU25" s="30"/>
      <c r="XBV25" s="30"/>
      <c r="XBW25" s="30"/>
      <c r="XBX25" s="30"/>
      <c r="XBY25" s="30"/>
      <c r="XBZ25" s="30"/>
      <c r="XCA25" s="30"/>
      <c r="XCB25" s="30"/>
      <c r="XCC25" s="30"/>
      <c r="XCD25" s="30"/>
      <c r="XCE25" s="30"/>
      <c r="XCF25" s="30"/>
      <c r="XCG25" s="30"/>
      <c r="XCH25" s="30"/>
      <c r="XCI25" s="30"/>
      <c r="XCJ25" s="30"/>
      <c r="XCK25" s="30"/>
      <c r="XCL25" s="30"/>
      <c r="XCM25" s="30"/>
      <c r="XCN25" s="30"/>
      <c r="XCO25" s="30"/>
      <c r="XCP25" s="30"/>
      <c r="XCQ25" s="30"/>
      <c r="XCR25" s="30"/>
      <c r="XCS25" s="30"/>
      <c r="XCT25" s="30"/>
      <c r="XCU25" s="30"/>
      <c r="XCV25" s="30"/>
      <c r="XCW25" s="30"/>
      <c r="XCX25" s="30"/>
      <c r="XCY25" s="30"/>
      <c r="XCZ25" s="30"/>
      <c r="XDA25" s="30"/>
      <c r="XDB25" s="30"/>
      <c r="XDC25" s="30"/>
      <c r="XDD25" s="30"/>
      <c r="XDE25" s="30"/>
      <c r="XDF25" s="30"/>
      <c r="XDG25" s="30"/>
      <c r="XDH25" s="30"/>
      <c r="XDI25" s="30"/>
      <c r="XDJ25" s="30"/>
      <c r="XDK25" s="30"/>
      <c r="XDL25" s="30"/>
      <c r="XDM25" s="30"/>
      <c r="XDN25" s="30"/>
      <c r="XDO25" s="30"/>
      <c r="XDP25" s="30"/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30"/>
      <c r="XER25" s="30"/>
      <c r="XES25" s="30"/>
      <c r="XET25" s="30"/>
      <c r="XEU25" s="30"/>
      <c r="XEV25" s="30"/>
      <c r="XEW25" s="30"/>
      <c r="XEX25" s="30"/>
      <c r="XEY25" s="30"/>
      <c r="XEZ25" s="30"/>
    </row>
    <row r="26" spans="1:16380" s="157" customFormat="1" ht="46.5" x14ac:dyDescent="0.35">
      <c r="A26" s="68">
        <v>180</v>
      </c>
      <c r="B26" s="194">
        <v>11032</v>
      </c>
      <c r="C26" s="77" t="s">
        <v>496</v>
      </c>
      <c r="D26" s="77" t="s">
        <v>496</v>
      </c>
      <c r="E26" s="77"/>
      <c r="F26" s="220"/>
      <c r="G26" s="211"/>
      <c r="H26" s="210"/>
      <c r="I26" s="210"/>
      <c r="J26" s="210">
        <v>0</v>
      </c>
      <c r="K26" s="210">
        <v>0</v>
      </c>
      <c r="L26" s="210">
        <v>0</v>
      </c>
      <c r="M26" s="210"/>
      <c r="N26" s="210"/>
      <c r="O26" s="89" t="s">
        <v>38</v>
      </c>
      <c r="P26" s="73" t="s">
        <v>47</v>
      </c>
      <c r="Q26" s="73" t="s">
        <v>43</v>
      </c>
      <c r="R26" s="200"/>
      <c r="S26" s="77"/>
      <c r="T26" s="210"/>
      <c r="U26" s="30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30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30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30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30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30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30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30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30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30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30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30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30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30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30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30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30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30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30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30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30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30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30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30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30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30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30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30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30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30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30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30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30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30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30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30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30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30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30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30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30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30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30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30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30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30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30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30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30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30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30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30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30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30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30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30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30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30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30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30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30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30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30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30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30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30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30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30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30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30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30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30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30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30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30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30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30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30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30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30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30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30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30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30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30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30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30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30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30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30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30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30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30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30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30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30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30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30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30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30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30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30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30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30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30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30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30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30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30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30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30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30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30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30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30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30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30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30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30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30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30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30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30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30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30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30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30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30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30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30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30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30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30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30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30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30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30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30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30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30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30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30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30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30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30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30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30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30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30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30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30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30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30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30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30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30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30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30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30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30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30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30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30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30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30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30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30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30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30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30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30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30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30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30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30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30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30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30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30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30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30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30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30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30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30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30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30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30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30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30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30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30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30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30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30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30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30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30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30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30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30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30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30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30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30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30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30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30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30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30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30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30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30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30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30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30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30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30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30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30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30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30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30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30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30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30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30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30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30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30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30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30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30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30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30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30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30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30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30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30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30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30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30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30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30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30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30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30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30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30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30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30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30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30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30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30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30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30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30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30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30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30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30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30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30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30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30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30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30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30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30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30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30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30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30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30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30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30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30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30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30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30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30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30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30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30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30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30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30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30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30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30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30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30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30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30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30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30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30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30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30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30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30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30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30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30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30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30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30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30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30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30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30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30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30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30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30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30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30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30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30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30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30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30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30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30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30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30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30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30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30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30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30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30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30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30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30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30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30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30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30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30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30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30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30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30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30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30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30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30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30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30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30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30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30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30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30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30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30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30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30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30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30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30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30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30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30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30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30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30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30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30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30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30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30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30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30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30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30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30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30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30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30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30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30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30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30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30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30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30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30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30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30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30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30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30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30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30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30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30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30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30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30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30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30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30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30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30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30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30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30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30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30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30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30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30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30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30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30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30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30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30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30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30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30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30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30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30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30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30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30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30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30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30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30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30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30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30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30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30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30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30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30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30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30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30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30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30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30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30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30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30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30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30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30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30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30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30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30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30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30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30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30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30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30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30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30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30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30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30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30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30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30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30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30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30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30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30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30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30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30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30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30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30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30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30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30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30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30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30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30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30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30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30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30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30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30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30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30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30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30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30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30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30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30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30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30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30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30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30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30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30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30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30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30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30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30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30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30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30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30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30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30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30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30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30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30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30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30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30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30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30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30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30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30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30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30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30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30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30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30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30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30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30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30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30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30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30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30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30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30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30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30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30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30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30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30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30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30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30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30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30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30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30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30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30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30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30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30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30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30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30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30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30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30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30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30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30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30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30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30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30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30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30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30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30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30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30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30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30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30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30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30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30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30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30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30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30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30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30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30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30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30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30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30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30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30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30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30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30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30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30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30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30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30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30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30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30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30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30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30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30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30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30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30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30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30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30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30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30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30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30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30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30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30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30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30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30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30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30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30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30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30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30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30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30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30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30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30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30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30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30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30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30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  <c r="WUL26" s="30"/>
      <c r="WUM26" s="30"/>
      <c r="WUN26" s="30"/>
      <c r="WUO26" s="30"/>
      <c r="WUP26" s="30"/>
      <c r="WUQ26" s="30"/>
      <c r="WUR26" s="30"/>
      <c r="WUS26" s="30"/>
      <c r="WUT26" s="30"/>
      <c r="WUU26" s="30"/>
      <c r="WUV26" s="30"/>
      <c r="WUW26" s="30"/>
      <c r="WUX26" s="30"/>
      <c r="WUY26" s="30"/>
      <c r="WUZ26" s="30"/>
      <c r="WVA26" s="30"/>
      <c r="WVB26" s="30"/>
      <c r="WVC26" s="30"/>
      <c r="WVD26" s="30"/>
      <c r="WVE26" s="30"/>
      <c r="WVF26" s="30"/>
      <c r="WVG26" s="30"/>
      <c r="WVH26" s="30"/>
      <c r="WVI26" s="30"/>
      <c r="WVJ26" s="30"/>
      <c r="WVK26" s="30"/>
      <c r="WVL26" s="30"/>
      <c r="WVM26" s="30"/>
      <c r="WVN26" s="30"/>
      <c r="WVO26" s="30"/>
      <c r="WVP26" s="30"/>
      <c r="WVQ26" s="30"/>
      <c r="WVR26" s="30"/>
      <c r="WVS26" s="30"/>
      <c r="WVT26" s="30"/>
      <c r="WVU26" s="30"/>
      <c r="WVV26" s="30"/>
      <c r="WVW26" s="30"/>
      <c r="WVX26" s="30"/>
      <c r="WVY26" s="30"/>
      <c r="WVZ26" s="30"/>
      <c r="WWA26" s="30"/>
      <c r="WWB26" s="30"/>
      <c r="WWC26" s="30"/>
      <c r="WWD26" s="30"/>
      <c r="WWE26" s="30"/>
      <c r="WWF26" s="30"/>
      <c r="WWG26" s="30"/>
      <c r="WWH26" s="30"/>
      <c r="WWI26" s="30"/>
      <c r="WWJ26" s="30"/>
      <c r="WWK26" s="30"/>
      <c r="WWL26" s="30"/>
      <c r="WWM26" s="30"/>
      <c r="WWN26" s="30"/>
      <c r="WWO26" s="30"/>
      <c r="WWP26" s="30"/>
      <c r="WWQ26" s="30"/>
      <c r="WWR26" s="30"/>
      <c r="WWS26" s="30"/>
      <c r="WWT26" s="30"/>
      <c r="WWU26" s="30"/>
      <c r="WWV26" s="30"/>
      <c r="WWW26" s="30"/>
      <c r="WWX26" s="30"/>
      <c r="WWY26" s="30"/>
      <c r="WWZ26" s="30"/>
      <c r="WXA26" s="30"/>
      <c r="WXB26" s="30"/>
      <c r="WXC26" s="30"/>
      <c r="WXD26" s="30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B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0"/>
      <c r="XER26" s="30"/>
      <c r="XES26" s="30"/>
      <c r="XET26" s="30"/>
      <c r="XEU26" s="30"/>
      <c r="XEV26" s="30"/>
      <c r="XEW26" s="30"/>
      <c r="XEX26" s="30"/>
      <c r="XEY26" s="30"/>
      <c r="XEZ26" s="30"/>
    </row>
    <row r="27" spans="1:16380" s="157" customFormat="1" ht="26.25" x14ac:dyDescent="0.55000000000000004">
      <c r="A27" s="146"/>
      <c r="B27" s="147"/>
      <c r="C27" s="148"/>
      <c r="D27" s="148"/>
      <c r="E27" s="148"/>
      <c r="F27" s="149"/>
      <c r="G27" s="150"/>
      <c r="H27" s="151"/>
      <c r="I27" s="150"/>
      <c r="J27" s="150"/>
      <c r="K27" s="150"/>
      <c r="L27" s="150"/>
      <c r="M27" s="151"/>
      <c r="N27" s="151"/>
      <c r="O27" s="152"/>
      <c r="P27" s="153"/>
      <c r="Q27" s="153"/>
      <c r="R27" s="153"/>
      <c r="S27" s="154"/>
      <c r="T27" s="148"/>
      <c r="U27" s="150"/>
      <c r="V27" s="151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</row>
    <row r="28" spans="1:16380" s="157" customFormat="1" ht="26.25" x14ac:dyDescent="0.55000000000000004">
      <c r="A28" s="146"/>
      <c r="B28" s="147"/>
      <c r="C28" s="148"/>
      <c r="D28" s="148"/>
      <c r="E28" s="148"/>
      <c r="F28" s="149"/>
      <c r="G28" s="150"/>
      <c r="H28" s="151"/>
      <c r="I28" s="150"/>
      <c r="J28" s="150"/>
      <c r="K28" s="150"/>
      <c r="L28" s="150"/>
      <c r="M28" s="151"/>
      <c r="N28" s="151"/>
      <c r="O28" s="152"/>
      <c r="P28" s="153"/>
      <c r="Q28" s="153"/>
      <c r="R28" s="153"/>
      <c r="S28" s="154"/>
      <c r="T28" s="148"/>
      <c r="U28" s="150"/>
      <c r="V28" s="151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</row>
    <row r="29" spans="1:16380" s="157" customFormat="1" ht="26.25" x14ac:dyDescent="0.55000000000000004">
      <c r="A29" s="146"/>
      <c r="B29" s="147"/>
      <c r="C29" s="148"/>
      <c r="D29" s="148"/>
      <c r="E29" s="148"/>
      <c r="F29" s="149"/>
      <c r="G29" s="150"/>
      <c r="H29" s="151"/>
      <c r="I29" s="150"/>
      <c r="J29" s="150"/>
      <c r="K29" s="150"/>
      <c r="L29" s="150"/>
      <c r="M29" s="151"/>
      <c r="N29" s="151"/>
      <c r="O29" s="152"/>
      <c r="P29" s="153"/>
      <c r="Q29" s="153"/>
      <c r="R29" s="153"/>
      <c r="S29" s="154"/>
      <c r="T29" s="148"/>
      <c r="U29" s="150"/>
      <c r="V29" s="151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</row>
    <row r="30" spans="1:16380" s="157" customFormat="1" ht="26.25" x14ac:dyDescent="0.55000000000000004">
      <c r="A30" s="146"/>
      <c r="B30" s="147"/>
      <c r="C30" s="148"/>
      <c r="D30" s="148"/>
      <c r="E30" s="148"/>
      <c r="F30" s="149"/>
      <c r="G30" s="150"/>
      <c r="H30" s="151"/>
      <c r="I30" s="150"/>
      <c r="J30" s="150"/>
      <c r="K30" s="150"/>
      <c r="L30" s="150"/>
      <c r="M30" s="151"/>
      <c r="N30" s="151"/>
      <c r="O30" s="152"/>
      <c r="P30" s="153"/>
      <c r="Q30" s="153"/>
      <c r="R30" s="153"/>
      <c r="S30" s="154"/>
      <c r="T30" s="148"/>
      <c r="U30" s="150"/>
      <c r="V30" s="151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</row>
    <row r="31" spans="1:16380" s="157" customFormat="1" ht="26.25" x14ac:dyDescent="0.55000000000000004">
      <c r="A31" s="146"/>
      <c r="B31" s="147"/>
      <c r="C31" s="148"/>
      <c r="D31" s="148"/>
      <c r="E31" s="148"/>
      <c r="F31" s="149"/>
      <c r="G31" s="150"/>
      <c r="H31" s="151"/>
      <c r="I31" s="150"/>
      <c r="J31" s="150"/>
      <c r="K31" s="150"/>
      <c r="L31" s="150"/>
      <c r="M31" s="151"/>
      <c r="N31" s="151"/>
      <c r="O31" s="152"/>
      <c r="P31" s="153"/>
      <c r="Q31" s="153"/>
      <c r="R31" s="153"/>
      <c r="S31" s="154"/>
      <c r="T31" s="148"/>
      <c r="U31" s="150"/>
      <c r="V31" s="151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</row>
    <row r="32" spans="1:16380" s="157" customFormat="1" ht="26.25" x14ac:dyDescent="0.55000000000000004">
      <c r="A32" s="146"/>
      <c r="B32" s="147"/>
      <c r="C32" s="148"/>
      <c r="D32" s="148"/>
      <c r="E32" s="148"/>
      <c r="F32" s="149"/>
      <c r="G32" s="150"/>
      <c r="H32" s="151"/>
      <c r="I32" s="150"/>
      <c r="J32" s="150"/>
      <c r="K32" s="150"/>
      <c r="L32" s="150"/>
      <c r="M32" s="151"/>
      <c r="N32" s="151"/>
      <c r="O32" s="152"/>
      <c r="P32" s="153"/>
      <c r="Q32" s="153"/>
      <c r="R32" s="153"/>
      <c r="S32" s="154"/>
      <c r="T32" s="148"/>
      <c r="U32" s="150"/>
      <c r="V32" s="151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</row>
    <row r="33" spans="1:43" s="157" customFormat="1" ht="26.25" x14ac:dyDescent="0.55000000000000004">
      <c r="A33" s="146"/>
      <c r="B33" s="147"/>
      <c r="C33" s="148"/>
      <c r="D33" s="148"/>
      <c r="E33" s="148"/>
      <c r="F33" s="149"/>
      <c r="G33" s="150"/>
      <c r="H33" s="151"/>
      <c r="I33" s="150"/>
      <c r="J33" s="150"/>
      <c r="K33" s="150"/>
      <c r="L33" s="150"/>
      <c r="M33" s="151"/>
      <c r="N33" s="151"/>
      <c r="O33" s="152"/>
      <c r="P33" s="153"/>
      <c r="Q33" s="153"/>
      <c r="R33" s="153"/>
      <c r="S33" s="154"/>
      <c r="T33" s="148"/>
      <c r="U33" s="150"/>
      <c r="V33" s="151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</row>
    <row r="34" spans="1:43" s="157" customFormat="1" ht="26.25" x14ac:dyDescent="0.55000000000000004">
      <c r="A34" s="146"/>
      <c r="B34" s="147"/>
      <c r="C34" s="148"/>
      <c r="D34" s="148"/>
      <c r="E34" s="148"/>
      <c r="F34" s="149"/>
      <c r="G34" s="150"/>
      <c r="H34" s="151"/>
      <c r="I34" s="150"/>
      <c r="J34" s="150"/>
      <c r="K34" s="150"/>
      <c r="L34" s="150"/>
      <c r="M34" s="151"/>
      <c r="N34" s="151"/>
      <c r="O34" s="152"/>
      <c r="P34" s="153"/>
      <c r="Q34" s="153"/>
      <c r="R34" s="153"/>
      <c r="S34" s="154"/>
      <c r="T34" s="148"/>
      <c r="U34" s="150"/>
      <c r="V34" s="151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</row>
    <row r="35" spans="1:43" s="157" customFormat="1" ht="26.25" x14ac:dyDescent="0.55000000000000004">
      <c r="A35" s="146"/>
      <c r="B35" s="147"/>
      <c r="C35" s="148"/>
      <c r="D35" s="148"/>
      <c r="E35" s="148"/>
      <c r="F35" s="149"/>
      <c r="G35" s="150"/>
      <c r="H35" s="151"/>
      <c r="I35" s="150"/>
      <c r="J35" s="150"/>
      <c r="K35" s="150"/>
      <c r="L35" s="150"/>
      <c r="M35" s="151"/>
      <c r="N35" s="151"/>
      <c r="O35" s="152"/>
      <c r="P35" s="153"/>
      <c r="Q35" s="153"/>
      <c r="R35" s="153"/>
      <c r="S35" s="154"/>
      <c r="T35" s="148"/>
      <c r="U35" s="150"/>
      <c r="V35" s="151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</row>
    <row r="36" spans="1:43" s="157" customFormat="1" ht="26.25" x14ac:dyDescent="0.55000000000000004">
      <c r="A36" s="146"/>
      <c r="B36" s="147"/>
      <c r="C36" s="148"/>
      <c r="D36" s="148"/>
      <c r="E36" s="148"/>
      <c r="F36" s="149"/>
      <c r="G36" s="150"/>
      <c r="H36" s="151"/>
      <c r="I36" s="150"/>
      <c r="J36" s="150"/>
      <c r="K36" s="150"/>
      <c r="L36" s="150"/>
      <c r="M36" s="151"/>
      <c r="N36" s="151"/>
      <c r="O36" s="152"/>
      <c r="P36" s="153"/>
      <c r="Q36" s="153"/>
      <c r="R36" s="153"/>
      <c r="S36" s="154"/>
      <c r="T36" s="148"/>
      <c r="U36" s="150"/>
      <c r="V36" s="151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</row>
    <row r="37" spans="1:43" s="157" customFormat="1" ht="26.25" x14ac:dyDescent="0.55000000000000004">
      <c r="A37" s="146"/>
      <c r="B37" s="147"/>
      <c r="C37" s="148"/>
      <c r="D37" s="148"/>
      <c r="E37" s="148"/>
      <c r="F37" s="149"/>
      <c r="G37" s="150"/>
      <c r="H37" s="151"/>
      <c r="I37" s="150"/>
      <c r="J37" s="150"/>
      <c r="K37" s="150"/>
      <c r="L37" s="150"/>
      <c r="M37" s="151"/>
      <c r="N37" s="151"/>
      <c r="O37" s="152"/>
      <c r="P37" s="153"/>
      <c r="Q37" s="153"/>
      <c r="R37" s="153"/>
      <c r="S37" s="154"/>
      <c r="T37" s="148"/>
      <c r="U37" s="150"/>
      <c r="V37" s="151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</row>
    <row r="38" spans="1:43" s="157" customFormat="1" ht="26.25" x14ac:dyDescent="0.55000000000000004">
      <c r="A38" s="146"/>
      <c r="B38" s="147"/>
      <c r="C38" s="148"/>
      <c r="D38" s="148"/>
      <c r="E38" s="148"/>
      <c r="F38" s="149"/>
      <c r="G38" s="150"/>
      <c r="H38" s="151"/>
      <c r="I38" s="150"/>
      <c r="J38" s="150"/>
      <c r="K38" s="150"/>
      <c r="L38" s="150"/>
      <c r="M38" s="151"/>
      <c r="N38" s="151"/>
      <c r="O38" s="152"/>
      <c r="P38" s="153"/>
      <c r="Q38" s="153"/>
      <c r="R38" s="153"/>
      <c r="S38" s="154"/>
      <c r="T38" s="148"/>
      <c r="U38" s="150"/>
      <c r="V38" s="151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</row>
    <row r="39" spans="1:43" s="157" customFormat="1" ht="26.25" x14ac:dyDescent="0.55000000000000004">
      <c r="A39" s="146"/>
      <c r="B39" s="147"/>
      <c r="C39" s="148"/>
      <c r="D39" s="148"/>
      <c r="E39" s="148"/>
      <c r="F39" s="149"/>
      <c r="G39" s="150"/>
      <c r="H39" s="151"/>
      <c r="I39" s="150"/>
      <c r="J39" s="150"/>
      <c r="K39" s="150"/>
      <c r="L39" s="150"/>
      <c r="M39" s="151"/>
      <c r="N39" s="151"/>
      <c r="O39" s="152"/>
      <c r="P39" s="153"/>
      <c r="Q39" s="153"/>
      <c r="R39" s="153"/>
      <c r="S39" s="154"/>
      <c r="T39" s="148"/>
      <c r="U39" s="150"/>
      <c r="V39" s="151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</row>
    <row r="40" spans="1:43" s="157" customFormat="1" ht="26.25" x14ac:dyDescent="0.55000000000000004">
      <c r="A40" s="146"/>
      <c r="B40" s="147"/>
      <c r="C40" s="148"/>
      <c r="D40" s="148"/>
      <c r="E40" s="148"/>
      <c r="F40" s="149"/>
      <c r="G40" s="150"/>
      <c r="H40" s="151"/>
      <c r="I40" s="150"/>
      <c r="J40" s="150"/>
      <c r="K40" s="150"/>
      <c r="L40" s="150"/>
      <c r="M40" s="151"/>
      <c r="N40" s="151"/>
      <c r="O40" s="152"/>
      <c r="P40" s="153"/>
      <c r="Q40" s="153"/>
      <c r="R40" s="153"/>
      <c r="S40" s="154"/>
      <c r="T40" s="148"/>
      <c r="U40" s="150"/>
      <c r="V40" s="151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</row>
    <row r="41" spans="1:43" s="157" customFormat="1" ht="26.25" x14ac:dyDescent="0.55000000000000004">
      <c r="A41" s="146"/>
      <c r="B41" s="147"/>
      <c r="C41" s="148"/>
      <c r="D41" s="148"/>
      <c r="E41" s="148"/>
      <c r="F41" s="149"/>
      <c r="G41" s="150"/>
      <c r="H41" s="151"/>
      <c r="I41" s="150"/>
      <c r="J41" s="150"/>
      <c r="K41" s="150"/>
      <c r="L41" s="150"/>
      <c r="M41" s="151"/>
      <c r="N41" s="151"/>
      <c r="O41" s="152"/>
      <c r="P41" s="153"/>
      <c r="Q41" s="153"/>
      <c r="R41" s="153"/>
      <c r="S41" s="154"/>
      <c r="T41" s="148"/>
      <c r="U41" s="150"/>
      <c r="V41" s="151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</row>
    <row r="42" spans="1:43" s="157" customFormat="1" ht="26.25" x14ac:dyDescent="0.55000000000000004">
      <c r="A42" s="146"/>
      <c r="B42" s="147"/>
      <c r="C42" s="148"/>
      <c r="D42" s="148"/>
      <c r="E42" s="148"/>
      <c r="F42" s="149"/>
      <c r="G42" s="150"/>
      <c r="H42" s="151"/>
      <c r="I42" s="150"/>
      <c r="J42" s="150"/>
      <c r="K42" s="150"/>
      <c r="L42" s="150"/>
      <c r="M42" s="151"/>
      <c r="N42" s="151"/>
      <c r="O42" s="152"/>
      <c r="P42" s="153"/>
      <c r="Q42" s="153"/>
      <c r="R42" s="153"/>
      <c r="S42" s="154"/>
      <c r="T42" s="148"/>
      <c r="U42" s="150"/>
      <c r="V42" s="151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</row>
    <row r="43" spans="1:43" s="157" customFormat="1" ht="26.25" x14ac:dyDescent="0.55000000000000004">
      <c r="A43" s="146"/>
      <c r="B43" s="147"/>
      <c r="C43" s="148"/>
      <c r="D43" s="148"/>
      <c r="E43" s="148"/>
      <c r="F43" s="149"/>
      <c r="G43" s="150"/>
      <c r="H43" s="151"/>
      <c r="I43" s="150"/>
      <c r="J43" s="150"/>
      <c r="K43" s="150"/>
      <c r="L43" s="150"/>
      <c r="M43" s="151"/>
      <c r="N43" s="151"/>
      <c r="O43" s="152"/>
      <c r="P43" s="153"/>
      <c r="Q43" s="153"/>
      <c r="R43" s="153"/>
      <c r="S43" s="154"/>
      <c r="T43" s="148"/>
      <c r="U43" s="150"/>
      <c r="V43" s="151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</row>
    <row r="44" spans="1:43" s="157" customFormat="1" ht="26.25" x14ac:dyDescent="0.55000000000000004">
      <c r="A44" s="146"/>
      <c r="B44" s="147"/>
      <c r="C44" s="148"/>
      <c r="D44" s="148"/>
      <c r="E44" s="148"/>
      <c r="F44" s="149"/>
      <c r="G44" s="150"/>
      <c r="H44" s="151"/>
      <c r="I44" s="150"/>
      <c r="J44" s="150"/>
      <c r="K44" s="150"/>
      <c r="L44" s="150"/>
      <c r="M44" s="151"/>
      <c r="N44" s="151"/>
      <c r="O44" s="152"/>
      <c r="P44" s="153"/>
      <c r="Q44" s="153"/>
      <c r="R44" s="153"/>
      <c r="S44" s="154"/>
      <c r="T44" s="148"/>
      <c r="U44" s="150"/>
      <c r="V44" s="151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</row>
    <row r="45" spans="1:43" s="157" customFormat="1" ht="26.25" x14ac:dyDescent="0.55000000000000004">
      <c r="A45" s="146"/>
      <c r="B45" s="147"/>
      <c r="C45" s="148"/>
      <c r="D45" s="148"/>
      <c r="E45" s="148"/>
      <c r="F45" s="151"/>
      <c r="G45" s="150"/>
      <c r="H45" s="151"/>
      <c r="I45" s="150"/>
      <c r="J45" s="150"/>
      <c r="K45" s="150"/>
      <c r="L45" s="150"/>
      <c r="M45" s="146"/>
      <c r="N45" s="146"/>
      <c r="O45" s="158"/>
      <c r="P45" s="153"/>
      <c r="Q45" s="153"/>
      <c r="R45" s="153"/>
      <c r="S45" s="154"/>
      <c r="T45" s="155"/>
      <c r="U45" s="148"/>
      <c r="V45" s="150"/>
      <c r="W45" s="14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</row>
    <row r="46" spans="1:43" s="157" customFormat="1" ht="26.25" x14ac:dyDescent="0.55000000000000004">
      <c r="A46" s="146"/>
      <c r="B46" s="147"/>
      <c r="C46" s="148"/>
      <c r="D46" s="148"/>
      <c r="E46" s="148"/>
      <c r="F46" s="151"/>
      <c r="G46" s="150"/>
      <c r="H46" s="151"/>
      <c r="I46" s="150"/>
      <c r="J46" s="150"/>
      <c r="K46" s="150"/>
      <c r="L46" s="150"/>
      <c r="M46" s="146"/>
      <c r="N46" s="146"/>
      <c r="O46" s="158"/>
      <c r="P46" s="153"/>
      <c r="Q46" s="153"/>
      <c r="R46" s="153"/>
      <c r="S46" s="154"/>
      <c r="T46" s="148"/>
      <c r="U46" s="150"/>
      <c r="V46" s="14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</row>
    <row r="47" spans="1:43" s="157" customFormat="1" ht="26.25" x14ac:dyDescent="0.55000000000000004">
      <c r="A47" s="146"/>
      <c r="B47" s="147"/>
      <c r="C47" s="148"/>
      <c r="D47" s="148"/>
      <c r="E47" s="148"/>
      <c r="F47" s="151"/>
      <c r="G47" s="150"/>
      <c r="H47" s="151"/>
      <c r="I47" s="150"/>
      <c r="J47" s="150"/>
      <c r="K47" s="150"/>
      <c r="L47" s="150"/>
      <c r="M47" s="146"/>
      <c r="N47" s="146"/>
      <c r="O47" s="158"/>
      <c r="P47" s="153"/>
      <c r="Q47" s="153"/>
      <c r="R47" s="153"/>
      <c r="S47" s="154"/>
      <c r="T47" s="148"/>
      <c r="U47" s="150"/>
      <c r="V47" s="14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</row>
    <row r="48" spans="1:43" s="157" customFormat="1" ht="26.25" x14ac:dyDescent="0.55000000000000004">
      <c r="A48" s="146"/>
      <c r="B48" s="147"/>
      <c r="C48" s="148"/>
      <c r="D48" s="148"/>
      <c r="E48" s="148"/>
      <c r="F48" s="151"/>
      <c r="G48" s="150"/>
      <c r="H48" s="151"/>
      <c r="I48" s="150"/>
      <c r="J48" s="150"/>
      <c r="K48" s="150"/>
      <c r="L48" s="150"/>
      <c r="M48" s="146"/>
      <c r="N48" s="146"/>
      <c r="O48" s="158"/>
      <c r="P48" s="153"/>
      <c r="Q48" s="153"/>
      <c r="R48" s="153"/>
      <c r="S48" s="154"/>
      <c r="T48" s="148"/>
      <c r="U48" s="150"/>
      <c r="V48" s="14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</row>
    <row r="49" spans="1:42" s="157" customFormat="1" ht="26.25" x14ac:dyDescent="0.55000000000000004">
      <c r="A49" s="146"/>
      <c r="B49" s="147"/>
      <c r="C49" s="148"/>
      <c r="D49" s="148"/>
      <c r="E49" s="148"/>
      <c r="F49" s="151"/>
      <c r="G49" s="150"/>
      <c r="H49" s="151"/>
      <c r="I49" s="150"/>
      <c r="J49" s="150"/>
      <c r="K49" s="150"/>
      <c r="L49" s="150"/>
      <c r="M49" s="146"/>
      <c r="N49" s="146"/>
      <c r="O49" s="158"/>
      <c r="P49" s="153"/>
      <c r="Q49" s="153"/>
      <c r="R49" s="153"/>
      <c r="S49" s="154"/>
      <c r="T49" s="148"/>
      <c r="U49" s="150"/>
      <c r="V49" s="14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</row>
    <row r="50" spans="1:42" s="157" customFormat="1" ht="26.25" x14ac:dyDescent="0.55000000000000004">
      <c r="A50" s="146"/>
      <c r="B50" s="147"/>
      <c r="C50" s="148"/>
      <c r="D50" s="148"/>
      <c r="E50" s="148"/>
      <c r="F50" s="151"/>
      <c r="G50" s="150"/>
      <c r="H50" s="151"/>
      <c r="I50" s="150"/>
      <c r="J50" s="150"/>
      <c r="K50" s="150"/>
      <c r="L50" s="150"/>
      <c r="M50" s="146"/>
      <c r="N50" s="146"/>
      <c r="O50" s="158"/>
      <c r="P50" s="153"/>
      <c r="Q50" s="153"/>
      <c r="R50" s="153"/>
      <c r="S50" s="154"/>
      <c r="T50" s="148"/>
      <c r="U50" s="150"/>
      <c r="V50" s="14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</row>
    <row r="51" spans="1:42" s="157" customFormat="1" ht="26.25" x14ac:dyDescent="0.55000000000000004">
      <c r="A51" s="146"/>
      <c r="B51" s="147"/>
      <c r="C51" s="148"/>
      <c r="D51" s="148"/>
      <c r="E51" s="148"/>
      <c r="F51" s="149"/>
      <c r="G51" s="150"/>
      <c r="H51" s="151"/>
      <c r="I51" s="150"/>
      <c r="J51" s="150"/>
      <c r="K51" s="150"/>
      <c r="L51" s="150"/>
      <c r="M51" s="151"/>
      <c r="N51" s="151"/>
      <c r="O51" s="152"/>
      <c r="P51" s="153"/>
      <c r="Q51" s="153"/>
      <c r="R51" s="153"/>
      <c r="S51" s="154"/>
      <c r="T51" s="148"/>
      <c r="U51" s="150"/>
      <c r="V51" s="151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</row>
    <row r="52" spans="1:42" s="157" customFormat="1" ht="26.25" x14ac:dyDescent="0.55000000000000004">
      <c r="A52" s="146"/>
      <c r="B52" s="147"/>
      <c r="C52" s="148"/>
      <c r="D52" s="148"/>
      <c r="E52" s="148"/>
      <c r="F52" s="151"/>
      <c r="G52" s="150"/>
      <c r="H52" s="151"/>
      <c r="I52" s="150"/>
      <c r="J52" s="150"/>
      <c r="K52" s="150"/>
      <c r="L52" s="150"/>
      <c r="M52" s="146"/>
      <c r="N52" s="146"/>
      <c r="O52" s="158"/>
      <c r="P52" s="153"/>
      <c r="Q52" s="153"/>
      <c r="R52" s="153"/>
      <c r="S52" s="154"/>
      <c r="T52" s="148"/>
      <c r="U52" s="150"/>
      <c r="V52" s="14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</row>
    <row r="53" spans="1:42" s="157" customFormat="1" ht="26.25" x14ac:dyDescent="0.55000000000000004">
      <c r="A53" s="146"/>
      <c r="B53" s="147"/>
      <c r="C53" s="148"/>
      <c r="D53" s="148"/>
      <c r="E53" s="148"/>
      <c r="F53" s="149"/>
      <c r="G53" s="150"/>
      <c r="H53" s="151"/>
      <c r="I53" s="150"/>
      <c r="J53" s="150"/>
      <c r="K53" s="150"/>
      <c r="L53" s="150"/>
      <c r="M53" s="151"/>
      <c r="N53" s="151"/>
      <c r="O53" s="152"/>
      <c r="P53" s="153"/>
      <c r="Q53" s="153"/>
      <c r="R53" s="153"/>
      <c r="S53" s="154"/>
      <c r="T53" s="148"/>
      <c r="U53" s="150"/>
      <c r="V53" s="151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</row>
    <row r="54" spans="1:42" s="157" customFormat="1" ht="26.25" x14ac:dyDescent="0.55000000000000004">
      <c r="A54" s="146"/>
      <c r="B54" s="147"/>
      <c r="C54" s="148"/>
      <c r="D54" s="148"/>
      <c r="E54" s="148"/>
      <c r="F54" s="149"/>
      <c r="G54" s="150"/>
      <c r="H54" s="151"/>
      <c r="I54" s="150"/>
      <c r="J54" s="150"/>
      <c r="K54" s="150"/>
      <c r="L54" s="150"/>
      <c r="M54" s="151"/>
      <c r="N54" s="151"/>
      <c r="O54" s="152"/>
      <c r="P54" s="153"/>
      <c r="Q54" s="153"/>
      <c r="R54" s="153"/>
      <c r="S54" s="154"/>
      <c r="T54" s="148"/>
      <c r="U54" s="150"/>
      <c r="V54" s="151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</row>
    <row r="55" spans="1:42" s="157" customFormat="1" ht="26.25" x14ac:dyDescent="0.55000000000000004">
      <c r="A55" s="146"/>
      <c r="B55" s="147"/>
      <c r="C55" s="148"/>
      <c r="D55" s="148"/>
      <c r="E55" s="148"/>
      <c r="F55" s="149"/>
      <c r="G55" s="150"/>
      <c r="H55" s="151"/>
      <c r="I55" s="150"/>
      <c r="J55" s="150"/>
      <c r="K55" s="150"/>
      <c r="L55" s="150"/>
      <c r="M55" s="151"/>
      <c r="N55" s="151"/>
      <c r="O55" s="152"/>
      <c r="P55" s="153"/>
      <c r="Q55" s="153"/>
      <c r="R55" s="153"/>
      <c r="S55" s="154"/>
      <c r="T55" s="148"/>
      <c r="U55" s="150"/>
      <c r="V55" s="151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</row>
    <row r="56" spans="1:42" s="157" customFormat="1" ht="26.25" x14ac:dyDescent="0.55000000000000004">
      <c r="A56" s="146"/>
      <c r="B56" s="147"/>
      <c r="C56" s="148"/>
      <c r="D56" s="148"/>
      <c r="E56" s="148"/>
      <c r="F56" s="149"/>
      <c r="G56" s="150"/>
      <c r="H56" s="151"/>
      <c r="I56" s="150"/>
      <c r="J56" s="150"/>
      <c r="K56" s="150"/>
      <c r="L56" s="150"/>
      <c r="M56" s="151"/>
      <c r="N56" s="151"/>
      <c r="O56" s="152"/>
      <c r="P56" s="153"/>
      <c r="Q56" s="153"/>
      <c r="R56" s="153"/>
      <c r="S56" s="154"/>
      <c r="T56" s="148"/>
      <c r="U56" s="150"/>
      <c r="V56" s="151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</row>
    <row r="57" spans="1:42" s="157" customFormat="1" ht="26.25" x14ac:dyDescent="0.55000000000000004">
      <c r="A57" s="146"/>
      <c r="B57" s="147"/>
      <c r="C57" s="148"/>
      <c r="D57" s="148"/>
      <c r="E57" s="148"/>
      <c r="F57" s="149"/>
      <c r="G57" s="150"/>
      <c r="H57" s="151"/>
      <c r="I57" s="150"/>
      <c r="J57" s="150"/>
      <c r="K57" s="150"/>
      <c r="L57" s="150"/>
      <c r="M57" s="151"/>
      <c r="N57" s="151"/>
      <c r="O57" s="152"/>
      <c r="P57" s="153"/>
      <c r="Q57" s="153"/>
      <c r="R57" s="153"/>
      <c r="S57" s="154"/>
      <c r="T57" s="148"/>
      <c r="U57" s="150"/>
      <c r="V57" s="151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</row>
    <row r="58" spans="1:42" s="157" customFormat="1" ht="26.25" x14ac:dyDescent="0.55000000000000004">
      <c r="A58" s="146"/>
      <c r="B58" s="147"/>
      <c r="C58" s="148"/>
      <c r="D58" s="148"/>
      <c r="E58" s="148"/>
      <c r="F58" s="149"/>
      <c r="G58" s="150"/>
      <c r="H58" s="151"/>
      <c r="I58" s="150"/>
      <c r="J58" s="150"/>
      <c r="K58" s="150"/>
      <c r="L58" s="150"/>
      <c r="M58" s="151"/>
      <c r="N58" s="151"/>
      <c r="O58" s="152"/>
      <c r="P58" s="153"/>
      <c r="Q58" s="153"/>
      <c r="R58" s="153"/>
      <c r="S58" s="154"/>
      <c r="T58" s="148"/>
      <c r="U58" s="150"/>
      <c r="V58" s="151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</row>
    <row r="59" spans="1:42" s="157" customFormat="1" ht="26.25" x14ac:dyDescent="0.55000000000000004">
      <c r="A59" s="146"/>
      <c r="B59" s="147"/>
      <c r="C59" s="148"/>
      <c r="D59" s="148"/>
      <c r="E59" s="148"/>
      <c r="F59" s="149"/>
      <c r="G59" s="150"/>
      <c r="H59" s="151"/>
      <c r="I59" s="150"/>
      <c r="J59" s="150"/>
      <c r="K59" s="150"/>
      <c r="L59" s="150"/>
      <c r="M59" s="151"/>
      <c r="N59" s="151"/>
      <c r="O59" s="152"/>
      <c r="P59" s="153"/>
      <c r="Q59" s="153"/>
      <c r="R59" s="153"/>
      <c r="S59" s="154"/>
      <c r="T59" s="148"/>
      <c r="U59" s="150"/>
      <c r="V59" s="151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</row>
    <row r="60" spans="1:42" s="157" customFormat="1" ht="26.25" x14ac:dyDescent="0.55000000000000004">
      <c r="A60" s="146"/>
      <c r="B60" s="147"/>
      <c r="C60" s="148"/>
      <c r="D60" s="148"/>
      <c r="E60" s="148"/>
      <c r="F60" s="149"/>
      <c r="G60" s="150"/>
      <c r="H60" s="151"/>
      <c r="I60" s="150"/>
      <c r="J60" s="150"/>
      <c r="K60" s="150"/>
      <c r="L60" s="150"/>
      <c r="M60" s="151"/>
      <c r="N60" s="151"/>
      <c r="O60" s="152"/>
      <c r="P60" s="153"/>
      <c r="Q60" s="153"/>
      <c r="R60" s="153"/>
      <c r="S60" s="154"/>
      <c r="T60" s="148"/>
      <c r="U60" s="150"/>
      <c r="V60" s="151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</row>
    <row r="61" spans="1:42" s="157" customFormat="1" ht="26.25" x14ac:dyDescent="0.55000000000000004">
      <c r="A61" s="146"/>
      <c r="B61" s="147"/>
      <c r="C61" s="148"/>
      <c r="D61" s="148"/>
      <c r="E61" s="148"/>
      <c r="F61" s="149"/>
      <c r="G61" s="150"/>
      <c r="H61" s="151"/>
      <c r="I61" s="150"/>
      <c r="J61" s="150"/>
      <c r="K61" s="150"/>
      <c r="L61" s="150"/>
      <c r="M61" s="151"/>
      <c r="N61" s="151"/>
      <c r="O61" s="152"/>
      <c r="P61" s="153"/>
      <c r="Q61" s="153"/>
      <c r="R61" s="153"/>
      <c r="S61" s="154"/>
      <c r="T61" s="148"/>
      <c r="U61" s="150"/>
      <c r="V61" s="151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</row>
    <row r="62" spans="1:42" s="157" customFormat="1" ht="26.25" x14ac:dyDescent="0.55000000000000004">
      <c r="A62" s="146"/>
      <c r="B62" s="147"/>
      <c r="C62" s="148"/>
      <c r="D62" s="148"/>
      <c r="E62" s="148"/>
      <c r="F62" s="149"/>
      <c r="G62" s="150"/>
      <c r="H62" s="151"/>
      <c r="I62" s="150"/>
      <c r="J62" s="150"/>
      <c r="K62" s="150"/>
      <c r="L62" s="150"/>
      <c r="M62" s="151"/>
      <c r="N62" s="151"/>
      <c r="O62" s="152"/>
      <c r="P62" s="153"/>
      <c r="Q62" s="153"/>
      <c r="R62" s="153"/>
      <c r="S62" s="154"/>
      <c r="T62" s="148"/>
      <c r="U62" s="150"/>
      <c r="V62" s="151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</row>
    <row r="63" spans="1:42" s="157" customFormat="1" ht="26.25" x14ac:dyDescent="0.55000000000000004">
      <c r="A63" s="146"/>
      <c r="B63" s="147"/>
      <c r="C63" s="148"/>
      <c r="D63" s="148"/>
      <c r="E63" s="148"/>
      <c r="F63" s="149"/>
      <c r="G63" s="150"/>
      <c r="H63" s="151"/>
      <c r="I63" s="150"/>
      <c r="J63" s="150"/>
      <c r="K63" s="150"/>
      <c r="L63" s="150"/>
      <c r="M63" s="151"/>
      <c r="N63" s="151"/>
      <c r="O63" s="152"/>
      <c r="P63" s="153"/>
      <c r="Q63" s="153"/>
      <c r="R63" s="153"/>
      <c r="S63" s="154"/>
      <c r="T63" s="148"/>
      <c r="U63" s="150"/>
      <c r="V63" s="151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</row>
    <row r="64" spans="1:42" s="157" customFormat="1" ht="26.25" x14ac:dyDescent="0.55000000000000004">
      <c r="A64" s="146"/>
      <c r="B64" s="147"/>
      <c r="C64" s="148"/>
      <c r="D64" s="148"/>
      <c r="E64" s="148"/>
      <c r="F64" s="149"/>
      <c r="G64" s="150"/>
      <c r="H64" s="151"/>
      <c r="I64" s="150"/>
      <c r="J64" s="150"/>
      <c r="K64" s="150"/>
      <c r="L64" s="150"/>
      <c r="M64" s="151"/>
      <c r="N64" s="151"/>
      <c r="O64" s="152"/>
      <c r="P64" s="153"/>
      <c r="Q64" s="153"/>
      <c r="R64" s="153"/>
      <c r="S64" s="154"/>
      <c r="T64" s="148"/>
      <c r="U64" s="150"/>
      <c r="V64" s="151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</row>
    <row r="65" spans="1:43" ht="35.25" customHeight="1" x14ac:dyDescent="0.55000000000000004">
      <c r="A65" s="159"/>
      <c r="B65" s="134"/>
      <c r="C65" s="105"/>
      <c r="D65" s="105"/>
      <c r="E65" s="105"/>
      <c r="F65" s="106"/>
      <c r="G65" s="108"/>
      <c r="H65" s="122"/>
      <c r="I65" s="122"/>
      <c r="J65" s="122"/>
      <c r="K65" s="122"/>
      <c r="L65" s="122"/>
      <c r="M65" s="122"/>
      <c r="N65" s="122"/>
      <c r="O65" s="122"/>
      <c r="P65" s="105"/>
      <c r="Q65" s="105"/>
      <c r="R65" s="105"/>
      <c r="S65" s="105"/>
      <c r="T65" s="122"/>
      <c r="U65" s="105"/>
      <c r="V65" s="122"/>
      <c r="W65" s="122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</row>
    <row r="66" spans="1:43" ht="35.25" customHeight="1" x14ac:dyDescent="0.55000000000000004">
      <c r="A66" s="159"/>
      <c r="B66" s="134"/>
      <c r="C66" s="105"/>
      <c r="D66" s="105"/>
      <c r="E66" s="105"/>
      <c r="F66" s="106"/>
      <c r="G66" s="108"/>
      <c r="H66" s="122"/>
      <c r="I66" s="122"/>
      <c r="J66" s="122"/>
      <c r="K66" s="122"/>
      <c r="L66" s="122"/>
      <c r="M66" s="122"/>
      <c r="N66" s="122"/>
      <c r="O66" s="122"/>
      <c r="P66" s="105"/>
      <c r="Q66" s="105"/>
      <c r="R66" s="105"/>
      <c r="S66" s="105"/>
      <c r="T66" s="122"/>
      <c r="U66" s="105"/>
      <c r="V66" s="122"/>
      <c r="W66" s="122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</row>
    <row r="67" spans="1:43" ht="35.25" customHeight="1" x14ac:dyDescent="0.55000000000000004">
      <c r="A67" s="159"/>
      <c r="B67" s="134"/>
      <c r="C67" s="105"/>
      <c r="D67" s="105"/>
      <c r="E67" s="105"/>
      <c r="F67" s="106"/>
      <c r="G67" s="108"/>
      <c r="H67" s="122"/>
      <c r="I67" s="122"/>
      <c r="J67" s="122"/>
      <c r="K67" s="122"/>
      <c r="L67" s="122"/>
      <c r="M67" s="122"/>
      <c r="N67" s="122"/>
      <c r="O67" s="122"/>
      <c r="P67" s="105"/>
      <c r="Q67" s="105"/>
      <c r="R67" s="105"/>
      <c r="S67" s="105"/>
      <c r="T67" s="122"/>
      <c r="U67" s="105"/>
      <c r="V67" s="122"/>
      <c r="W67" s="122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</row>
    <row r="68" spans="1:43" ht="35.25" customHeight="1" x14ac:dyDescent="0.55000000000000004">
      <c r="A68" s="159"/>
      <c r="B68" s="134"/>
      <c r="C68" s="105"/>
      <c r="D68" s="105"/>
      <c r="E68" s="105"/>
      <c r="F68" s="106"/>
      <c r="G68" s="108"/>
      <c r="H68" s="122"/>
      <c r="I68" s="122"/>
      <c r="J68" s="122"/>
      <c r="K68" s="122"/>
      <c r="L68" s="122"/>
      <c r="M68" s="122"/>
      <c r="N68" s="122"/>
      <c r="O68" s="122"/>
      <c r="P68" s="105"/>
      <c r="Q68" s="105"/>
      <c r="R68" s="105"/>
      <c r="S68" s="105"/>
      <c r="T68" s="122"/>
      <c r="U68" s="105"/>
      <c r="V68" s="122"/>
      <c r="W68" s="122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</row>
    <row r="69" spans="1:43" ht="35.25" customHeight="1" x14ac:dyDescent="0.55000000000000004">
      <c r="A69" s="159"/>
      <c r="B69" s="134"/>
      <c r="C69" s="105"/>
      <c r="D69" s="105"/>
      <c r="E69" s="105"/>
      <c r="F69" s="106"/>
      <c r="G69" s="108"/>
      <c r="H69" s="122"/>
      <c r="I69" s="122"/>
      <c r="J69" s="122"/>
      <c r="K69" s="122"/>
      <c r="L69" s="122"/>
      <c r="M69" s="122"/>
      <c r="N69" s="122"/>
      <c r="O69" s="122"/>
      <c r="P69" s="105"/>
      <c r="Q69" s="105"/>
      <c r="R69" s="105"/>
      <c r="S69" s="105"/>
      <c r="T69" s="122"/>
      <c r="U69" s="105"/>
      <c r="V69" s="122"/>
      <c r="W69" s="122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</row>
    <row r="70" spans="1:43" ht="35.25" customHeight="1" x14ac:dyDescent="0.55000000000000004">
      <c r="A70" s="159"/>
      <c r="B70" s="134"/>
      <c r="C70" s="105"/>
      <c r="D70" s="105"/>
      <c r="E70" s="105"/>
      <c r="F70" s="106"/>
      <c r="G70" s="108"/>
      <c r="H70" s="122"/>
      <c r="I70" s="122"/>
      <c r="J70" s="122"/>
      <c r="K70" s="122"/>
      <c r="L70" s="122"/>
      <c r="M70" s="122"/>
      <c r="N70" s="122"/>
      <c r="O70" s="122"/>
      <c r="P70" s="105"/>
      <c r="Q70" s="105"/>
      <c r="R70" s="105"/>
      <c r="S70" s="105"/>
      <c r="T70" s="122"/>
      <c r="U70" s="105"/>
      <c r="V70" s="122"/>
      <c r="W70" s="122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</row>
    <row r="71" spans="1:43" ht="35.25" customHeight="1" x14ac:dyDescent="0.55000000000000004">
      <c r="A71" s="159"/>
      <c r="B71" s="134"/>
      <c r="C71" s="105"/>
      <c r="D71" s="105"/>
      <c r="E71" s="105"/>
      <c r="F71" s="106"/>
      <c r="G71" s="108"/>
      <c r="H71" s="122"/>
      <c r="I71" s="122"/>
      <c r="J71" s="122"/>
      <c r="K71" s="122" t="s">
        <v>499</v>
      </c>
      <c r="L71" s="122"/>
      <c r="M71" s="122"/>
      <c r="N71" s="122"/>
      <c r="O71" s="122"/>
      <c r="P71" s="105"/>
      <c r="Q71" s="105"/>
      <c r="R71" s="105"/>
      <c r="S71" s="105"/>
      <c r="T71" s="122"/>
      <c r="U71" s="105"/>
      <c r="V71" s="122"/>
      <c r="W71" s="122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</row>
    <row r="72" spans="1:43" ht="35.25" customHeight="1" x14ac:dyDescent="0.55000000000000004">
      <c r="A72" s="159"/>
      <c r="B72" s="134"/>
      <c r="C72" s="105"/>
      <c r="D72" s="105"/>
      <c r="E72" s="105"/>
      <c r="F72" s="106"/>
      <c r="G72" s="108"/>
      <c r="H72" s="122"/>
      <c r="I72" s="122"/>
      <c r="J72" s="122"/>
      <c r="K72" s="122"/>
      <c r="L72" s="122"/>
      <c r="M72" s="122"/>
      <c r="N72" s="122"/>
      <c r="O72" s="122"/>
      <c r="P72" s="105"/>
      <c r="Q72" s="105"/>
      <c r="R72" s="105"/>
      <c r="S72" s="105"/>
      <c r="T72" s="122"/>
      <c r="U72" s="105"/>
      <c r="V72" s="122"/>
      <c r="W72" s="122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</row>
    <row r="73" spans="1:43" ht="35.25" customHeight="1" x14ac:dyDescent="0.55000000000000004">
      <c r="A73" s="159"/>
      <c r="B73" s="134"/>
      <c r="C73" s="105"/>
      <c r="D73" s="105"/>
      <c r="E73" s="105"/>
      <c r="F73" s="106"/>
      <c r="G73" s="108"/>
      <c r="H73" s="122"/>
      <c r="I73" s="122"/>
      <c r="J73" s="122"/>
      <c r="K73" s="122"/>
      <c r="L73" s="122"/>
      <c r="M73" s="122"/>
      <c r="N73" s="122"/>
      <c r="O73" s="122"/>
      <c r="P73" s="105"/>
      <c r="Q73" s="105"/>
      <c r="R73" s="105"/>
      <c r="S73" s="105"/>
      <c r="T73" s="122"/>
      <c r="U73" s="105"/>
      <c r="V73" s="122"/>
      <c r="W73" s="122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</row>
    <row r="74" spans="1:43" ht="35.25" customHeight="1" x14ac:dyDescent="0.55000000000000004">
      <c r="A74" s="159"/>
      <c r="B74" s="134"/>
      <c r="C74" s="105"/>
      <c r="D74" s="105"/>
      <c r="E74" s="105"/>
      <c r="F74" s="106"/>
      <c r="G74" s="108"/>
      <c r="H74" s="122"/>
      <c r="I74" s="122"/>
      <c r="J74" s="122"/>
      <c r="K74" s="122"/>
      <c r="L74" s="122"/>
      <c r="M74" s="122"/>
      <c r="N74" s="122"/>
      <c r="O74" s="122"/>
      <c r="P74" s="105"/>
      <c r="Q74" s="105"/>
      <c r="R74" s="105"/>
      <c r="S74" s="105"/>
      <c r="T74" s="122"/>
      <c r="U74" s="105"/>
      <c r="V74" s="122"/>
      <c r="W74" s="122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</row>
    <row r="75" spans="1:43" ht="35.25" customHeight="1" x14ac:dyDescent="0.55000000000000004">
      <c r="A75" s="159"/>
      <c r="B75" s="134"/>
      <c r="C75" s="105"/>
      <c r="D75" s="105"/>
      <c r="E75" s="105"/>
      <c r="F75" s="106"/>
      <c r="G75" s="108"/>
      <c r="H75" s="122"/>
      <c r="I75" s="122"/>
      <c r="J75" s="122"/>
      <c r="K75" s="122"/>
      <c r="L75" s="122"/>
      <c r="M75" s="122"/>
      <c r="N75" s="122"/>
      <c r="O75" s="122"/>
      <c r="P75" s="105"/>
      <c r="Q75" s="105"/>
      <c r="R75" s="105"/>
      <c r="S75" s="105"/>
      <c r="T75" s="122"/>
      <c r="U75" s="105"/>
      <c r="V75" s="122"/>
      <c r="W75" s="122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</row>
    <row r="76" spans="1:43" ht="35.25" customHeight="1" x14ac:dyDescent="0.55000000000000004">
      <c r="A76" s="159"/>
      <c r="B76" s="134"/>
      <c r="C76" s="105"/>
      <c r="D76" s="105"/>
      <c r="E76" s="105"/>
      <c r="F76" s="106"/>
      <c r="G76" s="108"/>
      <c r="H76" s="122"/>
      <c r="I76" s="122"/>
      <c r="J76" s="122"/>
      <c r="K76" s="122"/>
      <c r="L76" s="122"/>
      <c r="M76" s="122"/>
      <c r="N76" s="122"/>
      <c r="O76" s="122"/>
      <c r="P76" s="105"/>
      <c r="Q76" s="105"/>
      <c r="R76" s="105"/>
      <c r="S76" s="105"/>
      <c r="T76" s="122"/>
      <c r="U76" s="105"/>
      <c r="V76" s="122"/>
      <c r="W76" s="122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</row>
    <row r="77" spans="1:43" ht="35.25" customHeight="1" x14ac:dyDescent="0.55000000000000004">
      <c r="A77" s="159"/>
      <c r="B77" s="134"/>
      <c r="C77" s="105"/>
      <c r="D77" s="105"/>
      <c r="E77" s="105"/>
      <c r="F77" s="106"/>
      <c r="G77" s="108"/>
      <c r="H77" s="122"/>
      <c r="I77" s="122"/>
      <c r="J77" s="122"/>
      <c r="K77" s="122"/>
      <c r="L77" s="122"/>
      <c r="M77" s="122"/>
      <c r="N77" s="122"/>
      <c r="O77" s="122"/>
      <c r="P77" s="105"/>
      <c r="Q77" s="105"/>
      <c r="R77" s="105"/>
      <c r="S77" s="105"/>
      <c r="T77" s="122"/>
      <c r="U77" s="105"/>
      <c r="V77" s="122"/>
      <c r="W77" s="122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</row>
    <row r="78" spans="1:43" ht="35.25" customHeight="1" x14ac:dyDescent="0.55000000000000004">
      <c r="A78" s="159"/>
      <c r="B78" s="134"/>
      <c r="C78" s="105"/>
      <c r="D78" s="105"/>
      <c r="E78" s="105"/>
      <c r="F78" s="106"/>
      <c r="G78" s="108"/>
      <c r="H78" s="122"/>
      <c r="I78" s="122"/>
      <c r="J78" s="122"/>
      <c r="K78" s="122"/>
      <c r="L78" s="122"/>
      <c r="M78" s="122"/>
      <c r="N78" s="122"/>
      <c r="O78" s="122"/>
      <c r="P78" s="105"/>
      <c r="Q78" s="105"/>
      <c r="R78" s="105"/>
      <c r="S78" s="105"/>
      <c r="T78" s="122"/>
      <c r="U78" s="105"/>
      <c r="V78" s="122"/>
      <c r="W78" s="122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</row>
    <row r="79" spans="1:43" ht="35.25" customHeight="1" x14ac:dyDescent="0.55000000000000004">
      <c r="A79" s="159"/>
      <c r="B79" s="134"/>
      <c r="C79" s="105"/>
      <c r="D79" s="105"/>
      <c r="E79" s="105"/>
      <c r="F79" s="106"/>
      <c r="G79" s="108"/>
      <c r="H79" s="122"/>
      <c r="I79" s="122"/>
      <c r="J79" s="122"/>
      <c r="K79" s="122"/>
      <c r="L79" s="122"/>
      <c r="M79" s="122"/>
      <c r="N79" s="122"/>
      <c r="O79" s="122"/>
      <c r="P79" s="105"/>
      <c r="Q79" s="105"/>
      <c r="R79" s="105"/>
      <c r="S79" s="105"/>
      <c r="T79" s="122"/>
      <c r="U79" s="105"/>
      <c r="V79" s="122"/>
      <c r="W79" s="122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</row>
    <row r="80" spans="1:43" ht="35.25" customHeight="1" x14ac:dyDescent="0.55000000000000004">
      <c r="A80" s="159"/>
      <c r="B80" s="134"/>
      <c r="C80" s="105"/>
      <c r="D80" s="105"/>
      <c r="E80" s="105"/>
      <c r="F80" s="106"/>
      <c r="G80" s="108"/>
      <c r="H80" s="122"/>
      <c r="I80" s="122"/>
      <c r="J80" s="122"/>
      <c r="K80" s="122"/>
      <c r="L80" s="122"/>
      <c r="M80" s="122"/>
      <c r="N80" s="122"/>
      <c r="O80" s="122"/>
      <c r="P80" s="105"/>
      <c r="Q80" s="105"/>
      <c r="R80" s="105"/>
      <c r="S80" s="105"/>
      <c r="T80" s="122"/>
      <c r="U80" s="105"/>
      <c r="V80" s="122"/>
      <c r="W80" s="122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</row>
    <row r="81" spans="1:43" ht="35.25" customHeight="1" x14ac:dyDescent="0.55000000000000004">
      <c r="A81" s="159"/>
      <c r="B81" s="134"/>
      <c r="C81" s="105"/>
      <c r="D81" s="105"/>
      <c r="E81" s="105"/>
      <c r="F81" s="106"/>
      <c r="G81" s="108"/>
      <c r="H81" s="122"/>
      <c r="I81" s="122"/>
      <c r="J81" s="122"/>
      <c r="K81" s="122"/>
      <c r="L81" s="122"/>
      <c r="M81" s="122"/>
      <c r="N81" s="122"/>
      <c r="O81" s="122"/>
      <c r="P81" s="105"/>
      <c r="Q81" s="105"/>
      <c r="R81" s="105"/>
      <c r="S81" s="105"/>
      <c r="T81" s="122"/>
      <c r="U81" s="105"/>
      <c r="V81" s="122"/>
      <c r="W81" s="122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</row>
    <row r="82" spans="1:43" ht="35.25" customHeight="1" x14ac:dyDescent="0.55000000000000004">
      <c r="A82" s="159"/>
      <c r="B82" s="134"/>
      <c r="C82" s="105"/>
      <c r="D82" s="105"/>
      <c r="E82" s="105"/>
      <c r="F82" s="106"/>
      <c r="G82" s="108"/>
      <c r="H82" s="122"/>
      <c r="I82" s="122"/>
      <c r="J82" s="122"/>
      <c r="K82" s="122"/>
      <c r="L82" s="122"/>
      <c r="M82" s="122"/>
      <c r="N82" s="122"/>
      <c r="O82" s="122"/>
      <c r="P82" s="105"/>
      <c r="Q82" s="105"/>
      <c r="R82" s="105"/>
      <c r="S82" s="105"/>
      <c r="T82" s="122"/>
      <c r="U82" s="105"/>
      <c r="V82" s="122"/>
      <c r="W82" s="122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</row>
    <row r="83" spans="1:43" ht="35.25" customHeight="1" x14ac:dyDescent="0.55000000000000004">
      <c r="A83" s="159"/>
      <c r="B83" s="134"/>
      <c r="C83" s="105"/>
      <c r="D83" s="105"/>
      <c r="E83" s="105"/>
      <c r="F83" s="106"/>
      <c r="G83" s="108"/>
      <c r="H83" s="122"/>
      <c r="I83" s="122"/>
      <c r="J83" s="122"/>
      <c r="K83" s="122"/>
      <c r="L83" s="122"/>
      <c r="M83" s="122"/>
      <c r="N83" s="122"/>
      <c r="O83" s="122"/>
      <c r="P83" s="105"/>
      <c r="Q83" s="105"/>
      <c r="R83" s="105"/>
      <c r="S83" s="105"/>
      <c r="T83" s="122"/>
      <c r="U83" s="105"/>
      <c r="V83" s="122"/>
      <c r="W83" s="122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</row>
    <row r="84" spans="1:43" ht="35.25" customHeight="1" x14ac:dyDescent="0.55000000000000004">
      <c r="A84" s="159"/>
      <c r="B84" s="134"/>
      <c r="C84" s="105"/>
      <c r="D84" s="105"/>
      <c r="E84" s="105"/>
      <c r="F84" s="106"/>
      <c r="G84" s="108"/>
      <c r="H84" s="122"/>
      <c r="I84" s="122"/>
      <c r="J84" s="122"/>
      <c r="K84" s="122"/>
      <c r="L84" s="122"/>
      <c r="M84" s="122"/>
      <c r="N84" s="122"/>
      <c r="O84" s="122"/>
      <c r="P84" s="105"/>
      <c r="Q84" s="105"/>
      <c r="R84" s="105"/>
      <c r="S84" s="105"/>
      <c r="T84" s="122"/>
      <c r="U84" s="105"/>
      <c r="V84" s="122"/>
      <c r="W84" s="122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</row>
    <row r="85" spans="1:43" ht="35.25" customHeight="1" x14ac:dyDescent="0.55000000000000004">
      <c r="A85" s="159"/>
      <c r="B85" s="134"/>
      <c r="C85" s="105"/>
      <c r="D85" s="105"/>
      <c r="E85" s="105"/>
      <c r="F85" s="106"/>
      <c r="G85" s="108"/>
      <c r="H85" s="122"/>
      <c r="I85" s="122"/>
      <c r="J85" s="122"/>
      <c r="K85" s="122"/>
      <c r="L85" s="122"/>
      <c r="M85" s="122"/>
      <c r="N85" s="122"/>
      <c r="O85" s="122"/>
      <c r="P85" s="105"/>
      <c r="Q85" s="105"/>
      <c r="R85" s="105"/>
      <c r="S85" s="105"/>
      <c r="T85" s="122"/>
      <c r="U85" s="105"/>
      <c r="V85" s="122"/>
      <c r="W85" s="122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</row>
    <row r="86" spans="1:43" ht="35.25" customHeight="1" x14ac:dyDescent="0.55000000000000004">
      <c r="A86" s="159"/>
      <c r="B86" s="134"/>
      <c r="C86" s="105"/>
      <c r="D86" s="105"/>
      <c r="E86" s="105"/>
      <c r="F86" s="106"/>
      <c r="G86" s="108"/>
      <c r="H86" s="122"/>
      <c r="I86" s="122"/>
      <c r="J86" s="122"/>
      <c r="K86" s="122"/>
      <c r="L86" s="122"/>
      <c r="M86" s="122"/>
      <c r="N86" s="122"/>
      <c r="O86" s="122"/>
      <c r="P86" s="105"/>
      <c r="Q86" s="105"/>
      <c r="R86" s="105"/>
      <c r="S86" s="105"/>
      <c r="T86" s="122"/>
      <c r="U86" s="105"/>
      <c r="V86" s="122"/>
      <c r="W86" s="122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</row>
    <row r="87" spans="1:43" ht="35.25" customHeight="1" x14ac:dyDescent="0.55000000000000004">
      <c r="A87" s="159"/>
      <c r="B87" s="134"/>
      <c r="C87" s="105"/>
      <c r="D87" s="105"/>
      <c r="E87" s="105"/>
      <c r="F87" s="106"/>
      <c r="G87" s="108"/>
      <c r="H87" s="122"/>
      <c r="I87" s="122"/>
      <c r="J87" s="122"/>
      <c r="K87" s="122"/>
      <c r="L87" s="122"/>
      <c r="M87" s="122"/>
      <c r="N87" s="122"/>
      <c r="O87" s="122"/>
      <c r="P87" s="105"/>
      <c r="Q87" s="105"/>
      <c r="R87" s="105"/>
      <c r="S87" s="105"/>
      <c r="T87" s="122"/>
      <c r="U87" s="105"/>
      <c r="V87" s="122"/>
      <c r="W87" s="122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</row>
    <row r="88" spans="1:43" ht="35.25" customHeight="1" x14ac:dyDescent="0.55000000000000004">
      <c r="A88" s="159"/>
      <c r="B88" s="134"/>
      <c r="C88" s="105"/>
      <c r="D88" s="105"/>
      <c r="E88" s="105"/>
      <c r="F88" s="106"/>
      <c r="G88" s="108"/>
      <c r="H88" s="122"/>
      <c r="I88" s="122"/>
      <c r="J88" s="122"/>
      <c r="K88" s="122"/>
      <c r="L88" s="122"/>
      <c r="M88" s="122"/>
      <c r="N88" s="122"/>
      <c r="O88" s="122"/>
      <c r="P88" s="105"/>
      <c r="Q88" s="105"/>
      <c r="R88" s="105"/>
      <c r="S88" s="105"/>
      <c r="T88" s="122"/>
      <c r="U88" s="105"/>
      <c r="V88" s="122"/>
      <c r="W88" s="122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</row>
    <row r="89" spans="1:43" ht="35.25" customHeight="1" x14ac:dyDescent="0.55000000000000004">
      <c r="A89" s="159"/>
      <c r="B89" s="134"/>
      <c r="C89" s="105"/>
      <c r="D89" s="105"/>
      <c r="E89" s="105"/>
      <c r="F89" s="106"/>
      <c r="G89" s="108"/>
      <c r="H89" s="122"/>
      <c r="I89" s="122"/>
      <c r="J89" s="122"/>
      <c r="K89" s="122"/>
      <c r="L89" s="122"/>
      <c r="M89" s="122"/>
      <c r="N89" s="122"/>
      <c r="O89" s="122"/>
      <c r="P89" s="105"/>
      <c r="Q89" s="105"/>
      <c r="R89" s="105"/>
      <c r="S89" s="105"/>
      <c r="T89" s="122"/>
      <c r="U89" s="105"/>
      <c r="V89" s="122"/>
      <c r="W89" s="122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</row>
    <row r="90" spans="1:43" ht="35.25" customHeight="1" x14ac:dyDescent="0.55000000000000004">
      <c r="A90" s="159"/>
      <c r="B90" s="134"/>
      <c r="C90" s="105"/>
      <c r="D90" s="105"/>
      <c r="E90" s="105"/>
      <c r="F90" s="106"/>
      <c r="G90" s="108"/>
      <c r="H90" s="122"/>
      <c r="I90" s="122"/>
      <c r="J90" s="122"/>
      <c r="K90" s="122"/>
      <c r="L90" s="122"/>
      <c r="M90" s="122"/>
      <c r="N90" s="122"/>
      <c r="O90" s="122"/>
      <c r="P90" s="105"/>
      <c r="Q90" s="105"/>
      <c r="R90" s="105"/>
      <c r="S90" s="105"/>
      <c r="T90" s="122"/>
      <c r="U90" s="105"/>
      <c r="V90" s="122"/>
      <c r="W90" s="122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</row>
    <row r="91" spans="1:43" ht="35.25" customHeight="1" x14ac:dyDescent="0.55000000000000004">
      <c r="A91" s="159"/>
      <c r="B91" s="134"/>
      <c r="C91" s="105"/>
      <c r="D91" s="105"/>
      <c r="E91" s="105"/>
      <c r="F91" s="106"/>
      <c r="G91" s="108"/>
      <c r="H91" s="122"/>
      <c r="I91" s="122"/>
      <c r="J91" s="122"/>
      <c r="K91" s="122"/>
      <c r="L91" s="122"/>
      <c r="M91" s="122"/>
      <c r="N91" s="122"/>
      <c r="O91" s="122"/>
      <c r="P91" s="105"/>
      <c r="Q91" s="105"/>
      <c r="R91" s="105"/>
      <c r="S91" s="105"/>
      <c r="T91" s="122"/>
      <c r="U91" s="105"/>
      <c r="V91" s="122"/>
      <c r="W91" s="122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</row>
    <row r="92" spans="1:43" ht="35.25" customHeight="1" x14ac:dyDescent="0.55000000000000004">
      <c r="A92" s="159"/>
      <c r="B92" s="134"/>
      <c r="C92" s="105"/>
      <c r="D92" s="105"/>
      <c r="E92" s="105"/>
      <c r="F92" s="106"/>
      <c r="G92" s="108"/>
      <c r="H92" s="122"/>
      <c r="I92" s="122"/>
      <c r="J92" s="122"/>
      <c r="K92" s="122"/>
      <c r="L92" s="122"/>
      <c r="M92" s="122"/>
      <c r="N92" s="122"/>
      <c r="O92" s="122"/>
      <c r="P92" s="105"/>
      <c r="Q92" s="105"/>
      <c r="R92" s="105"/>
      <c r="S92" s="105"/>
      <c r="T92" s="122"/>
      <c r="U92" s="105"/>
      <c r="V92" s="122"/>
      <c r="W92" s="122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</row>
    <row r="93" spans="1:43" ht="35.25" customHeight="1" x14ac:dyDescent="0.55000000000000004">
      <c r="A93" s="159"/>
      <c r="B93" s="134"/>
      <c r="C93" s="105"/>
      <c r="D93" s="105"/>
      <c r="E93" s="105"/>
      <c r="F93" s="106"/>
      <c r="G93" s="108"/>
      <c r="H93" s="122"/>
      <c r="I93" s="122"/>
      <c r="J93" s="122"/>
      <c r="K93" s="122"/>
      <c r="L93" s="122"/>
      <c r="M93" s="122"/>
      <c r="N93" s="122"/>
      <c r="O93" s="122"/>
      <c r="P93" s="105"/>
      <c r="Q93" s="105"/>
      <c r="R93" s="105"/>
      <c r="S93" s="105"/>
      <c r="T93" s="122"/>
      <c r="U93" s="105"/>
      <c r="V93" s="122"/>
      <c r="W93" s="122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</row>
    <row r="94" spans="1:43" ht="35.25" customHeight="1" x14ac:dyDescent="0.55000000000000004">
      <c r="A94" s="159"/>
      <c r="B94" s="134"/>
      <c r="C94" s="105"/>
      <c r="D94" s="105"/>
      <c r="E94" s="105"/>
      <c r="F94" s="106"/>
      <c r="G94" s="108"/>
      <c r="H94" s="122"/>
      <c r="I94" s="122"/>
      <c r="J94" s="122"/>
      <c r="K94" s="122"/>
      <c r="L94" s="122"/>
      <c r="M94" s="122"/>
      <c r="N94" s="122"/>
      <c r="O94" s="122"/>
      <c r="P94" s="105"/>
      <c r="Q94" s="105"/>
      <c r="R94" s="105"/>
      <c r="S94" s="105"/>
      <c r="T94" s="122"/>
      <c r="U94" s="105"/>
      <c r="V94" s="122"/>
      <c r="W94" s="122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</row>
    <row r="95" spans="1:43" ht="35.25" customHeight="1" x14ac:dyDescent="0.55000000000000004">
      <c r="A95" s="159"/>
      <c r="B95" s="134"/>
      <c r="C95" s="105"/>
      <c r="D95" s="105"/>
      <c r="E95" s="105"/>
      <c r="F95" s="106"/>
      <c r="G95" s="108"/>
      <c r="H95" s="122"/>
      <c r="I95" s="122"/>
      <c r="J95" s="122"/>
      <c r="K95" s="122"/>
      <c r="L95" s="122"/>
      <c r="M95" s="122"/>
      <c r="N95" s="122"/>
      <c r="O95" s="122"/>
      <c r="P95" s="105"/>
      <c r="Q95" s="105"/>
      <c r="R95" s="105"/>
      <c r="S95" s="105"/>
      <c r="T95" s="122"/>
      <c r="U95" s="105"/>
      <c r="V95" s="122"/>
      <c r="W95" s="122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</row>
    <row r="96" spans="1:43" ht="35.25" customHeight="1" x14ac:dyDescent="0.55000000000000004">
      <c r="A96" s="159"/>
      <c r="B96" s="134"/>
      <c r="C96" s="105"/>
      <c r="D96" s="105"/>
      <c r="E96" s="105"/>
      <c r="F96" s="106"/>
      <c r="G96" s="108"/>
      <c r="H96" s="122"/>
      <c r="I96" s="122"/>
      <c r="J96" s="122"/>
      <c r="K96" s="122"/>
      <c r="L96" s="122"/>
      <c r="M96" s="122"/>
      <c r="N96" s="122"/>
      <c r="O96" s="122"/>
      <c r="P96" s="105"/>
      <c r="Q96" s="105"/>
      <c r="R96" s="105"/>
      <c r="S96" s="105"/>
      <c r="T96" s="122"/>
      <c r="U96" s="105"/>
      <c r="V96" s="122"/>
      <c r="W96" s="122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</row>
    <row r="97" spans="1:43" ht="35.25" customHeight="1" x14ac:dyDescent="0.55000000000000004">
      <c r="A97" s="159"/>
      <c r="B97" s="134"/>
      <c r="C97" s="105"/>
      <c r="D97" s="105"/>
      <c r="E97" s="105"/>
      <c r="F97" s="106"/>
      <c r="G97" s="108"/>
      <c r="H97" s="122"/>
      <c r="I97" s="122"/>
      <c r="J97" s="122"/>
      <c r="K97" s="122"/>
      <c r="L97" s="122"/>
      <c r="M97" s="122"/>
      <c r="N97" s="122"/>
      <c r="O97" s="122"/>
      <c r="P97" s="105"/>
      <c r="Q97" s="105"/>
      <c r="R97" s="105"/>
      <c r="S97" s="105"/>
      <c r="T97" s="122"/>
      <c r="U97" s="105"/>
      <c r="V97" s="122"/>
      <c r="W97" s="122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</row>
    <row r="98" spans="1:43" ht="35.25" customHeight="1" x14ac:dyDescent="0.55000000000000004">
      <c r="A98" s="159"/>
      <c r="B98" s="134"/>
      <c r="C98" s="105"/>
      <c r="D98" s="105"/>
      <c r="E98" s="105"/>
      <c r="F98" s="106"/>
      <c r="G98" s="108"/>
      <c r="H98" s="122"/>
      <c r="I98" s="122"/>
      <c r="J98" s="122"/>
      <c r="K98" s="122"/>
      <c r="L98" s="122"/>
      <c r="M98" s="122"/>
      <c r="N98" s="122"/>
      <c r="O98" s="122"/>
      <c r="P98" s="105"/>
      <c r="Q98" s="105"/>
      <c r="R98" s="105"/>
      <c r="S98" s="105"/>
      <c r="T98" s="122"/>
      <c r="U98" s="105"/>
      <c r="V98" s="122"/>
      <c r="W98" s="122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</row>
    <row r="99" spans="1:43" ht="35.25" customHeight="1" x14ac:dyDescent="0.55000000000000004">
      <c r="A99" s="159"/>
      <c r="B99" s="134"/>
      <c r="C99" s="105"/>
      <c r="D99" s="105"/>
      <c r="E99" s="105"/>
      <c r="F99" s="106"/>
      <c r="G99" s="108"/>
      <c r="H99" s="122"/>
      <c r="I99" s="122"/>
      <c r="J99" s="122"/>
      <c r="K99" s="122"/>
      <c r="L99" s="122"/>
      <c r="M99" s="122"/>
      <c r="N99" s="122"/>
      <c r="O99" s="122"/>
      <c r="P99" s="105"/>
      <c r="Q99" s="105"/>
      <c r="R99" s="105"/>
      <c r="S99" s="105"/>
      <c r="T99" s="122"/>
      <c r="U99" s="105"/>
      <c r="V99" s="122"/>
      <c r="W99" s="122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</row>
    <row r="100" spans="1:43" ht="35.25" customHeight="1" x14ac:dyDescent="0.55000000000000004">
      <c r="A100" s="159"/>
      <c r="B100" s="134"/>
      <c r="C100" s="105"/>
      <c r="D100" s="105"/>
      <c r="E100" s="105"/>
      <c r="F100" s="106"/>
      <c r="G100" s="108"/>
      <c r="H100" s="122"/>
      <c r="I100" s="122"/>
      <c r="J100" s="122"/>
      <c r="K100" s="122"/>
      <c r="L100" s="122"/>
      <c r="M100" s="122"/>
      <c r="N100" s="122"/>
      <c r="O100" s="122"/>
      <c r="P100" s="105"/>
      <c r="Q100" s="105"/>
      <c r="R100" s="105"/>
      <c r="S100" s="105"/>
      <c r="T100" s="122"/>
      <c r="U100" s="105"/>
      <c r="V100" s="122"/>
      <c r="W100" s="122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</row>
    <row r="101" spans="1:43" ht="35.25" customHeight="1" x14ac:dyDescent="0.55000000000000004">
      <c r="A101" s="159"/>
      <c r="B101" s="134"/>
      <c r="C101" s="105"/>
      <c r="D101" s="105"/>
      <c r="E101" s="105"/>
      <c r="F101" s="106"/>
      <c r="G101" s="108"/>
      <c r="H101" s="122"/>
      <c r="I101" s="122"/>
      <c r="J101" s="122"/>
      <c r="K101" s="122"/>
      <c r="L101" s="122"/>
      <c r="M101" s="122"/>
      <c r="N101" s="122"/>
      <c r="O101" s="122"/>
      <c r="P101" s="105"/>
      <c r="Q101" s="105"/>
      <c r="R101" s="105"/>
      <c r="S101" s="105"/>
      <c r="T101" s="122"/>
      <c r="U101" s="105"/>
      <c r="V101" s="122"/>
      <c r="W101" s="122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</row>
    <row r="102" spans="1:43" ht="35.25" customHeight="1" x14ac:dyDescent="0.55000000000000004">
      <c r="A102" s="159"/>
      <c r="B102" s="134"/>
      <c r="C102" s="105"/>
      <c r="D102" s="105"/>
      <c r="E102" s="105"/>
      <c r="F102" s="106"/>
      <c r="G102" s="108"/>
      <c r="H102" s="122"/>
      <c r="I102" s="122"/>
      <c r="J102" s="122"/>
      <c r="K102" s="122"/>
      <c r="L102" s="122"/>
      <c r="M102" s="122"/>
      <c r="N102" s="122"/>
      <c r="O102" s="122"/>
      <c r="P102" s="105"/>
      <c r="Q102" s="105"/>
      <c r="R102" s="105"/>
      <c r="S102" s="105"/>
      <c r="T102" s="122"/>
      <c r="U102" s="105"/>
      <c r="V102" s="122"/>
      <c r="W102" s="122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</row>
    <row r="103" spans="1:43" ht="35.25" customHeight="1" x14ac:dyDescent="0.55000000000000004">
      <c r="A103" s="159"/>
      <c r="B103" s="134"/>
      <c r="C103" s="105"/>
      <c r="D103" s="105"/>
      <c r="E103" s="105"/>
      <c r="F103" s="106"/>
      <c r="G103" s="108"/>
      <c r="H103" s="122"/>
      <c r="I103" s="122"/>
      <c r="J103" s="122"/>
      <c r="K103" s="122"/>
      <c r="L103" s="122"/>
      <c r="M103" s="122"/>
      <c r="N103" s="122"/>
      <c r="O103" s="122"/>
      <c r="P103" s="105"/>
      <c r="Q103" s="105"/>
      <c r="R103" s="105"/>
      <c r="S103" s="105"/>
      <c r="T103" s="122"/>
      <c r="U103" s="105"/>
      <c r="V103" s="122"/>
      <c r="W103" s="122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</row>
    <row r="104" spans="1:43" ht="35.25" customHeight="1" x14ac:dyDescent="0.55000000000000004">
      <c r="A104" s="159"/>
      <c r="B104" s="134"/>
      <c r="C104" s="105"/>
      <c r="D104" s="105"/>
      <c r="E104" s="105"/>
      <c r="F104" s="106"/>
      <c r="G104" s="108"/>
      <c r="H104" s="122"/>
      <c r="I104" s="122"/>
      <c r="J104" s="122"/>
      <c r="K104" s="122"/>
      <c r="L104" s="122"/>
      <c r="M104" s="122"/>
      <c r="N104" s="122"/>
      <c r="O104" s="122"/>
      <c r="P104" s="105"/>
      <c r="Q104" s="105"/>
      <c r="R104" s="105"/>
      <c r="S104" s="105"/>
      <c r="T104" s="122"/>
      <c r="U104" s="105"/>
      <c r="V104" s="122"/>
      <c r="W104" s="122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</row>
    <row r="105" spans="1:43" ht="35.25" customHeight="1" x14ac:dyDescent="0.55000000000000004">
      <c r="A105" s="159"/>
      <c r="B105" s="134"/>
      <c r="C105" s="105"/>
      <c r="D105" s="105"/>
      <c r="E105" s="105"/>
      <c r="F105" s="106"/>
      <c r="G105" s="108"/>
      <c r="H105" s="122"/>
      <c r="I105" s="122"/>
      <c r="J105" s="122"/>
      <c r="K105" s="122"/>
      <c r="L105" s="122"/>
      <c r="M105" s="122"/>
      <c r="N105" s="122"/>
      <c r="O105" s="122"/>
      <c r="P105" s="105"/>
      <c r="Q105" s="105"/>
      <c r="R105" s="105"/>
      <c r="S105" s="105"/>
      <c r="T105" s="122"/>
      <c r="U105" s="105"/>
      <c r="V105" s="122"/>
      <c r="W105" s="122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</row>
    <row r="106" spans="1:43" ht="35.25" customHeight="1" x14ac:dyDescent="0.55000000000000004">
      <c r="A106" s="159"/>
      <c r="B106" s="134"/>
      <c r="C106" s="105"/>
      <c r="D106" s="105"/>
      <c r="E106" s="105"/>
      <c r="F106" s="106"/>
      <c r="G106" s="108"/>
      <c r="H106" s="122"/>
      <c r="I106" s="122"/>
      <c r="J106" s="122"/>
      <c r="K106" s="122"/>
      <c r="L106" s="122"/>
      <c r="M106" s="122"/>
      <c r="N106" s="122"/>
      <c r="O106" s="122"/>
      <c r="P106" s="105"/>
      <c r="Q106" s="105"/>
      <c r="R106" s="105"/>
      <c r="S106" s="105"/>
      <c r="T106" s="122"/>
      <c r="U106" s="105"/>
      <c r="V106" s="122"/>
      <c r="W106" s="122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</row>
    <row r="107" spans="1:43" ht="35.25" customHeight="1" x14ac:dyDescent="0.55000000000000004">
      <c r="A107" s="159"/>
      <c r="B107" s="134"/>
      <c r="C107" s="105"/>
      <c r="D107" s="105"/>
      <c r="E107" s="105"/>
      <c r="F107" s="106"/>
      <c r="G107" s="108"/>
      <c r="H107" s="122"/>
      <c r="I107" s="122"/>
      <c r="J107" s="122"/>
      <c r="K107" s="122"/>
      <c r="L107" s="122"/>
      <c r="M107" s="122"/>
      <c r="N107" s="122"/>
      <c r="O107" s="122"/>
      <c r="P107" s="105"/>
      <c r="Q107" s="105"/>
      <c r="R107" s="105"/>
      <c r="S107" s="105"/>
      <c r="T107" s="122"/>
      <c r="U107" s="105"/>
      <c r="V107" s="122"/>
      <c r="W107" s="122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</row>
    <row r="108" spans="1:43" ht="35.25" customHeight="1" x14ac:dyDescent="0.55000000000000004">
      <c r="A108" s="159"/>
      <c r="B108" s="134"/>
      <c r="C108" s="105"/>
      <c r="D108" s="105"/>
      <c r="E108" s="105"/>
      <c r="F108" s="106"/>
      <c r="G108" s="108"/>
      <c r="H108" s="122"/>
      <c r="I108" s="122"/>
      <c r="J108" s="122"/>
      <c r="K108" s="122"/>
      <c r="L108" s="122"/>
      <c r="M108" s="122"/>
      <c r="N108" s="122"/>
      <c r="O108" s="122"/>
      <c r="P108" s="105"/>
      <c r="Q108" s="105"/>
      <c r="R108" s="105"/>
      <c r="S108" s="105"/>
      <c r="T108" s="122"/>
      <c r="U108" s="105"/>
      <c r="V108" s="122"/>
      <c r="W108" s="122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</row>
    <row r="109" spans="1:43" ht="35.25" customHeight="1" x14ac:dyDescent="0.55000000000000004">
      <c r="A109" s="159"/>
      <c r="B109" s="134"/>
      <c r="C109" s="105"/>
      <c r="D109" s="105"/>
      <c r="E109" s="105"/>
      <c r="F109" s="106"/>
      <c r="G109" s="108"/>
      <c r="H109" s="122"/>
      <c r="I109" s="122"/>
      <c r="J109" s="122"/>
      <c r="K109" s="122"/>
      <c r="L109" s="122"/>
      <c r="M109" s="122"/>
      <c r="N109" s="122"/>
      <c r="O109" s="122"/>
      <c r="P109" s="105"/>
      <c r="Q109" s="105"/>
      <c r="R109" s="105"/>
      <c r="S109" s="105"/>
      <c r="T109" s="122"/>
      <c r="U109" s="105"/>
      <c r="V109" s="122"/>
      <c r="W109" s="122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</row>
    <row r="110" spans="1:43" ht="35.25" customHeight="1" x14ac:dyDescent="0.55000000000000004">
      <c r="A110" s="159"/>
      <c r="B110" s="134"/>
      <c r="C110" s="105"/>
      <c r="D110" s="105"/>
      <c r="E110" s="105"/>
      <c r="F110" s="106"/>
      <c r="G110" s="108"/>
      <c r="H110" s="122"/>
      <c r="I110" s="122"/>
      <c r="J110" s="122"/>
      <c r="K110" s="122"/>
      <c r="L110" s="122"/>
      <c r="M110" s="122"/>
      <c r="N110" s="122"/>
      <c r="O110" s="122"/>
      <c r="P110" s="105"/>
      <c r="Q110" s="105"/>
      <c r="R110" s="105"/>
      <c r="S110" s="105"/>
      <c r="T110" s="122"/>
      <c r="U110" s="105"/>
      <c r="V110" s="122"/>
      <c r="W110" s="122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</row>
    <row r="111" spans="1:43" ht="35.25" customHeight="1" x14ac:dyDescent="0.55000000000000004">
      <c r="A111" s="159"/>
      <c r="B111" s="134"/>
      <c r="C111" s="105"/>
      <c r="D111" s="105"/>
      <c r="E111" s="105"/>
      <c r="F111" s="106"/>
      <c r="G111" s="108"/>
      <c r="H111" s="122"/>
      <c r="I111" s="122"/>
      <c r="J111" s="122"/>
      <c r="K111" s="122"/>
      <c r="L111" s="122"/>
      <c r="M111" s="122"/>
      <c r="N111" s="122"/>
      <c r="O111" s="122"/>
      <c r="P111" s="105"/>
      <c r="Q111" s="105"/>
      <c r="R111" s="105"/>
      <c r="S111" s="105"/>
      <c r="T111" s="122"/>
      <c r="U111" s="105"/>
      <c r="V111" s="122"/>
      <c r="W111" s="122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</row>
    <row r="112" spans="1:43" ht="35.25" customHeight="1" x14ac:dyDescent="0.55000000000000004">
      <c r="A112" s="159"/>
      <c r="B112" s="134"/>
      <c r="C112" s="105"/>
      <c r="D112" s="105"/>
      <c r="E112" s="105"/>
      <c r="F112" s="106"/>
      <c r="G112" s="108"/>
      <c r="H112" s="122"/>
      <c r="I112" s="122"/>
      <c r="J112" s="122"/>
      <c r="K112" s="122"/>
      <c r="L112" s="122"/>
      <c r="M112" s="122"/>
      <c r="N112" s="122"/>
      <c r="O112" s="122"/>
      <c r="P112" s="105"/>
      <c r="Q112" s="105"/>
      <c r="R112" s="105"/>
      <c r="S112" s="105"/>
      <c r="T112" s="122"/>
      <c r="U112" s="105"/>
      <c r="V112" s="122"/>
      <c r="W112" s="122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</row>
    <row r="113" spans="1:43" ht="35.25" customHeight="1" x14ac:dyDescent="0.55000000000000004">
      <c r="A113" s="159"/>
      <c r="B113" s="134"/>
      <c r="C113" s="105"/>
      <c r="D113" s="105"/>
      <c r="E113" s="105"/>
      <c r="F113" s="106"/>
      <c r="G113" s="108"/>
      <c r="H113" s="122"/>
      <c r="I113" s="122"/>
      <c r="J113" s="122"/>
      <c r="K113" s="122"/>
      <c r="L113" s="122"/>
      <c r="M113" s="122"/>
      <c r="N113" s="122"/>
      <c r="O113" s="122"/>
      <c r="P113" s="105"/>
      <c r="Q113" s="105"/>
      <c r="R113" s="105"/>
      <c r="S113" s="105"/>
      <c r="T113" s="122"/>
      <c r="U113" s="105"/>
      <c r="V113" s="122"/>
      <c r="W113" s="122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</row>
    <row r="114" spans="1:43" ht="35.25" customHeight="1" x14ac:dyDescent="0.55000000000000004">
      <c r="A114" s="159"/>
      <c r="B114" s="134"/>
      <c r="C114" s="105"/>
      <c r="D114" s="105"/>
      <c r="E114" s="105"/>
      <c r="F114" s="106"/>
      <c r="G114" s="108"/>
      <c r="H114" s="122"/>
      <c r="I114" s="122"/>
      <c r="J114" s="122"/>
      <c r="K114" s="122"/>
      <c r="L114" s="122"/>
      <c r="M114" s="122"/>
      <c r="N114" s="122"/>
      <c r="O114" s="122"/>
      <c r="P114" s="105"/>
      <c r="Q114" s="105"/>
      <c r="R114" s="105"/>
      <c r="S114" s="105"/>
      <c r="T114" s="122"/>
      <c r="U114" s="105"/>
      <c r="V114" s="122"/>
      <c r="W114" s="122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</row>
    <row r="115" spans="1:43" ht="35.25" customHeight="1" x14ac:dyDescent="0.55000000000000004">
      <c r="A115" s="159"/>
      <c r="B115" s="134"/>
      <c r="C115" s="105"/>
      <c r="D115" s="105"/>
      <c r="E115" s="105"/>
      <c r="F115" s="106"/>
      <c r="G115" s="108"/>
      <c r="H115" s="122"/>
      <c r="I115" s="122"/>
      <c r="J115" s="122"/>
      <c r="K115" s="122"/>
      <c r="L115" s="122"/>
      <c r="M115" s="122"/>
      <c r="N115" s="122"/>
      <c r="O115" s="122"/>
      <c r="P115" s="105"/>
      <c r="Q115" s="105"/>
      <c r="R115" s="105"/>
      <c r="S115" s="105"/>
      <c r="T115" s="122"/>
      <c r="U115" s="105"/>
      <c r="V115" s="122"/>
      <c r="W115" s="122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</row>
    <row r="116" spans="1:43" ht="35.25" customHeight="1" x14ac:dyDescent="0.55000000000000004">
      <c r="A116" s="159"/>
      <c r="B116" s="134"/>
      <c r="C116" s="105"/>
      <c r="D116" s="105"/>
      <c r="E116" s="105"/>
      <c r="F116" s="106"/>
      <c r="G116" s="108"/>
      <c r="H116" s="122"/>
      <c r="I116" s="122"/>
      <c r="J116" s="122"/>
      <c r="K116" s="122"/>
      <c r="L116" s="122"/>
      <c r="M116" s="122"/>
      <c r="N116" s="122"/>
      <c r="O116" s="122"/>
      <c r="P116" s="105"/>
      <c r="Q116" s="105"/>
      <c r="R116" s="105"/>
      <c r="S116" s="105"/>
      <c r="T116" s="122"/>
      <c r="U116" s="105"/>
      <c r="V116" s="122"/>
      <c r="W116" s="122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</row>
    <row r="117" spans="1:43" ht="35.25" customHeight="1" x14ac:dyDescent="0.55000000000000004">
      <c r="A117" s="159"/>
      <c r="B117" s="134"/>
      <c r="C117" s="105"/>
      <c r="D117" s="105"/>
      <c r="E117" s="105"/>
      <c r="F117" s="106"/>
      <c r="G117" s="108"/>
      <c r="H117" s="122"/>
      <c r="I117" s="122"/>
      <c r="J117" s="122"/>
      <c r="K117" s="122"/>
      <c r="L117" s="122"/>
      <c r="M117" s="122"/>
      <c r="N117" s="122"/>
      <c r="O117" s="122"/>
      <c r="P117" s="105"/>
      <c r="Q117" s="105"/>
      <c r="R117" s="105"/>
      <c r="S117" s="105"/>
      <c r="T117" s="122"/>
      <c r="U117" s="105"/>
      <c r="V117" s="122"/>
      <c r="W117" s="122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</row>
    <row r="118" spans="1:43" ht="35.25" customHeight="1" x14ac:dyDescent="0.55000000000000004">
      <c r="A118" s="159"/>
      <c r="B118" s="134"/>
      <c r="C118" s="105"/>
      <c r="D118" s="105"/>
      <c r="E118" s="105"/>
      <c r="F118" s="106"/>
      <c r="G118" s="108"/>
      <c r="H118" s="122"/>
      <c r="I118" s="122"/>
      <c r="J118" s="122"/>
      <c r="K118" s="122"/>
      <c r="L118" s="122"/>
      <c r="M118" s="122"/>
      <c r="N118" s="122"/>
      <c r="O118" s="122"/>
      <c r="P118" s="105"/>
      <c r="Q118" s="105"/>
      <c r="R118" s="105"/>
      <c r="S118" s="105"/>
      <c r="T118" s="122"/>
      <c r="U118" s="105"/>
      <c r="V118" s="122"/>
      <c r="W118" s="122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</row>
    <row r="119" spans="1:43" ht="35.25" customHeight="1" x14ac:dyDescent="0.55000000000000004">
      <c r="A119" s="159"/>
      <c r="B119" s="134"/>
      <c r="C119" s="105"/>
      <c r="D119" s="105"/>
      <c r="E119" s="105"/>
      <c r="F119" s="106"/>
      <c r="G119" s="108"/>
      <c r="H119" s="122"/>
      <c r="I119" s="122"/>
      <c r="J119" s="122"/>
      <c r="K119" s="122"/>
      <c r="L119" s="122"/>
      <c r="M119" s="122"/>
      <c r="N119" s="122"/>
      <c r="O119" s="122"/>
      <c r="P119" s="105"/>
      <c r="Q119" s="105"/>
      <c r="R119" s="105"/>
      <c r="S119" s="105"/>
      <c r="T119" s="122"/>
      <c r="U119" s="105"/>
      <c r="V119" s="122"/>
      <c r="W119" s="122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</row>
    <row r="120" spans="1:43" ht="35.25" customHeight="1" x14ac:dyDescent="0.55000000000000004">
      <c r="A120" s="159"/>
      <c r="B120" s="134"/>
      <c r="C120" s="105"/>
      <c r="D120" s="105"/>
      <c r="E120" s="105"/>
      <c r="F120" s="106"/>
      <c r="G120" s="108"/>
      <c r="H120" s="122"/>
      <c r="I120" s="122"/>
      <c r="J120" s="122"/>
      <c r="K120" s="122"/>
      <c r="L120" s="122"/>
      <c r="M120" s="122"/>
      <c r="N120" s="122"/>
      <c r="O120" s="122"/>
      <c r="P120" s="105"/>
      <c r="Q120" s="105"/>
      <c r="R120" s="105"/>
      <c r="S120" s="105"/>
      <c r="T120" s="122"/>
      <c r="U120" s="105"/>
      <c r="V120" s="122"/>
      <c r="W120" s="122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</row>
    <row r="121" spans="1:43" ht="35.25" customHeight="1" x14ac:dyDescent="0.55000000000000004">
      <c r="A121" s="159"/>
      <c r="B121" s="134"/>
      <c r="C121" s="105"/>
      <c r="D121" s="105"/>
      <c r="E121" s="105"/>
      <c r="F121" s="106"/>
      <c r="G121" s="108"/>
      <c r="H121" s="122"/>
      <c r="I121" s="122"/>
      <c r="J121" s="122"/>
      <c r="K121" s="122"/>
      <c r="L121" s="122"/>
      <c r="M121" s="122"/>
      <c r="N121" s="122"/>
      <c r="O121" s="122"/>
      <c r="P121" s="105"/>
      <c r="Q121" s="105"/>
      <c r="R121" s="105"/>
      <c r="S121" s="105"/>
      <c r="T121" s="122"/>
      <c r="U121" s="105"/>
      <c r="V121" s="122"/>
      <c r="W121" s="122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</row>
    <row r="122" spans="1:43" ht="35.25" customHeight="1" x14ac:dyDescent="0.55000000000000004">
      <c r="A122" s="159"/>
      <c r="B122" s="134"/>
      <c r="C122" s="105"/>
      <c r="D122" s="105"/>
      <c r="E122" s="105"/>
      <c r="F122" s="106"/>
      <c r="G122" s="108"/>
      <c r="H122" s="122"/>
      <c r="I122" s="122"/>
      <c r="J122" s="122"/>
      <c r="K122" s="122"/>
      <c r="L122" s="122"/>
      <c r="M122" s="122"/>
      <c r="N122" s="122"/>
      <c r="O122" s="122"/>
      <c r="P122" s="105"/>
      <c r="Q122" s="105"/>
      <c r="R122" s="105"/>
      <c r="S122" s="105"/>
      <c r="T122" s="122"/>
      <c r="U122" s="105"/>
      <c r="V122" s="122"/>
      <c r="W122" s="122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</row>
    <row r="123" spans="1:43" ht="35.25" customHeight="1" x14ac:dyDescent="0.55000000000000004">
      <c r="A123" s="159"/>
      <c r="B123" s="134"/>
      <c r="C123" s="105"/>
      <c r="D123" s="105"/>
      <c r="E123" s="105"/>
      <c r="F123" s="106"/>
      <c r="G123" s="108"/>
      <c r="H123" s="122"/>
      <c r="I123" s="122"/>
      <c r="J123" s="122"/>
      <c r="K123" s="122"/>
      <c r="L123" s="122"/>
      <c r="M123" s="122"/>
      <c r="N123" s="122"/>
      <c r="O123" s="122"/>
      <c r="P123" s="105"/>
      <c r="Q123" s="105"/>
      <c r="R123" s="105"/>
      <c r="S123" s="105"/>
      <c r="T123" s="122"/>
      <c r="U123" s="105"/>
      <c r="V123" s="122"/>
      <c r="W123" s="122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</row>
    <row r="124" spans="1:43" ht="35.25" customHeight="1" x14ac:dyDescent="0.55000000000000004">
      <c r="A124" s="159"/>
      <c r="B124" s="134"/>
      <c r="C124" s="105"/>
      <c r="D124" s="105"/>
      <c r="E124" s="105"/>
      <c r="F124" s="106"/>
      <c r="G124" s="108"/>
      <c r="H124" s="122"/>
      <c r="I124" s="122"/>
      <c r="J124" s="122"/>
      <c r="K124" s="122"/>
      <c r="L124" s="122"/>
      <c r="M124" s="122"/>
      <c r="N124" s="122"/>
      <c r="O124" s="122"/>
      <c r="P124" s="105"/>
      <c r="Q124" s="105"/>
      <c r="R124" s="105"/>
      <c r="S124" s="105"/>
      <c r="T124" s="122"/>
      <c r="U124" s="105"/>
      <c r="V124" s="122"/>
      <c r="W124" s="122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</row>
    <row r="125" spans="1:43" ht="35.25" customHeight="1" x14ac:dyDescent="0.55000000000000004">
      <c r="A125" s="159"/>
      <c r="B125" s="134"/>
      <c r="C125" s="105"/>
      <c r="D125" s="105"/>
      <c r="E125" s="105"/>
      <c r="F125" s="106"/>
      <c r="G125" s="108"/>
      <c r="H125" s="122"/>
      <c r="I125" s="122"/>
      <c r="J125" s="122"/>
      <c r="K125" s="122"/>
      <c r="L125" s="122"/>
      <c r="M125" s="122"/>
      <c r="N125" s="122"/>
      <c r="O125" s="122"/>
      <c r="P125" s="105"/>
      <c r="Q125" s="105"/>
      <c r="R125" s="105"/>
      <c r="S125" s="105"/>
      <c r="T125" s="122"/>
      <c r="U125" s="105"/>
      <c r="V125" s="122"/>
      <c r="W125" s="122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</row>
    <row r="126" spans="1:43" ht="35.25" customHeight="1" x14ac:dyDescent="0.55000000000000004">
      <c r="A126" s="159"/>
      <c r="B126" s="134"/>
      <c r="C126" s="105"/>
      <c r="D126" s="105"/>
      <c r="E126" s="105"/>
      <c r="F126" s="106"/>
      <c r="G126" s="108"/>
      <c r="H126" s="122"/>
      <c r="I126" s="122"/>
      <c r="J126" s="122"/>
      <c r="K126" s="122"/>
      <c r="L126" s="122"/>
      <c r="M126" s="122"/>
      <c r="N126" s="122"/>
      <c r="O126" s="122"/>
      <c r="P126" s="105"/>
      <c r="Q126" s="105"/>
      <c r="R126" s="105"/>
      <c r="S126" s="105"/>
      <c r="T126" s="122"/>
      <c r="U126" s="105"/>
      <c r="V126" s="122"/>
      <c r="W126" s="122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</row>
    <row r="127" spans="1:43" ht="35.25" customHeight="1" x14ac:dyDescent="0.55000000000000004">
      <c r="A127" s="159"/>
      <c r="B127" s="134"/>
      <c r="C127" s="105"/>
      <c r="D127" s="105"/>
      <c r="E127" s="105"/>
      <c r="F127" s="106"/>
      <c r="G127" s="108"/>
      <c r="H127" s="122"/>
      <c r="I127" s="122"/>
      <c r="J127" s="122"/>
      <c r="K127" s="122"/>
      <c r="L127" s="122"/>
      <c r="M127" s="122"/>
      <c r="N127" s="122"/>
      <c r="O127" s="122"/>
      <c r="P127" s="105"/>
      <c r="Q127" s="105"/>
      <c r="R127" s="105"/>
      <c r="S127" s="105"/>
      <c r="T127" s="122"/>
      <c r="U127" s="105"/>
      <c r="V127" s="122"/>
      <c r="W127" s="122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</row>
    <row r="128" spans="1:43" ht="35.25" customHeight="1" x14ac:dyDescent="0.55000000000000004">
      <c r="A128" s="159"/>
      <c r="B128" s="134"/>
      <c r="C128" s="105"/>
      <c r="D128" s="105"/>
      <c r="E128" s="105"/>
      <c r="F128" s="106"/>
      <c r="G128" s="108"/>
      <c r="H128" s="122"/>
      <c r="I128" s="122"/>
      <c r="J128" s="122"/>
      <c r="K128" s="122"/>
      <c r="L128" s="122"/>
      <c r="M128" s="122"/>
      <c r="N128" s="122"/>
      <c r="O128" s="122"/>
      <c r="P128" s="105"/>
      <c r="Q128" s="105"/>
      <c r="R128" s="105"/>
      <c r="S128" s="105"/>
      <c r="T128" s="122"/>
      <c r="U128" s="105"/>
      <c r="V128" s="122"/>
      <c r="W128" s="122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</row>
    <row r="129" spans="1:43" ht="35.25" customHeight="1" x14ac:dyDescent="0.55000000000000004">
      <c r="A129" s="159"/>
      <c r="B129" s="134"/>
      <c r="C129" s="105"/>
      <c r="D129" s="105"/>
      <c r="E129" s="105"/>
      <c r="F129" s="106"/>
      <c r="G129" s="108"/>
      <c r="H129" s="122"/>
      <c r="I129" s="122"/>
      <c r="J129" s="122"/>
      <c r="K129" s="122"/>
      <c r="L129" s="122"/>
      <c r="M129" s="122"/>
      <c r="N129" s="122"/>
      <c r="O129" s="122"/>
      <c r="P129" s="105"/>
      <c r="Q129" s="105"/>
      <c r="R129" s="105"/>
      <c r="S129" s="105"/>
      <c r="T129" s="122"/>
      <c r="U129" s="105"/>
      <c r="V129" s="122"/>
      <c r="W129" s="122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</row>
    <row r="130" spans="1:43" ht="35.25" customHeight="1" x14ac:dyDescent="0.55000000000000004">
      <c r="A130" s="159"/>
      <c r="B130" s="134"/>
      <c r="C130" s="105"/>
      <c r="D130" s="105"/>
      <c r="E130" s="105"/>
      <c r="F130" s="106"/>
      <c r="G130" s="108"/>
      <c r="H130" s="122"/>
      <c r="I130" s="122"/>
      <c r="J130" s="122"/>
      <c r="K130" s="122"/>
      <c r="L130" s="122"/>
      <c r="M130" s="122"/>
      <c r="N130" s="122"/>
      <c r="O130" s="122"/>
      <c r="P130" s="105"/>
      <c r="Q130" s="105"/>
      <c r="R130" s="105"/>
      <c r="S130" s="105"/>
      <c r="T130" s="122"/>
      <c r="U130" s="105"/>
      <c r="V130" s="122"/>
      <c r="W130" s="122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</row>
    <row r="131" spans="1:43" ht="35.25" customHeight="1" x14ac:dyDescent="0.55000000000000004">
      <c r="A131" s="159"/>
      <c r="B131" s="134"/>
      <c r="C131" s="105"/>
      <c r="D131" s="105"/>
      <c r="E131" s="105"/>
      <c r="F131" s="106"/>
      <c r="G131" s="108"/>
      <c r="H131" s="122"/>
      <c r="I131" s="122"/>
      <c r="J131" s="122"/>
      <c r="K131" s="122"/>
      <c r="L131" s="122"/>
      <c r="M131" s="122"/>
      <c r="N131" s="122"/>
      <c r="O131" s="122"/>
      <c r="P131" s="105"/>
      <c r="Q131" s="105"/>
      <c r="R131" s="105"/>
      <c r="S131" s="105"/>
      <c r="T131" s="122"/>
      <c r="U131" s="105"/>
      <c r="V131" s="122"/>
      <c r="W131" s="122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</row>
    <row r="132" spans="1:43" ht="35.25" customHeight="1" x14ac:dyDescent="0.55000000000000004">
      <c r="A132" s="159"/>
      <c r="B132" s="134"/>
      <c r="C132" s="105"/>
      <c r="D132" s="105"/>
      <c r="E132" s="105"/>
      <c r="F132" s="106"/>
      <c r="G132" s="108"/>
      <c r="H132" s="122"/>
      <c r="I132" s="122"/>
      <c r="J132" s="122"/>
      <c r="K132" s="122"/>
      <c r="L132" s="122"/>
      <c r="M132" s="122"/>
      <c r="N132" s="122"/>
      <c r="O132" s="122"/>
      <c r="P132" s="105"/>
      <c r="Q132" s="105"/>
      <c r="R132" s="105"/>
      <c r="S132" s="105"/>
      <c r="T132" s="122"/>
      <c r="U132" s="105"/>
      <c r="V132" s="122"/>
      <c r="W132" s="122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</row>
    <row r="133" spans="1:43" ht="35.25" customHeight="1" x14ac:dyDescent="0.55000000000000004">
      <c r="A133" s="159"/>
      <c r="B133" s="134"/>
      <c r="C133" s="105"/>
      <c r="D133" s="105"/>
      <c r="E133" s="105"/>
      <c r="F133" s="106"/>
      <c r="G133" s="108"/>
      <c r="H133" s="122"/>
      <c r="I133" s="122"/>
      <c r="J133" s="122"/>
      <c r="K133" s="122"/>
      <c r="L133" s="122"/>
      <c r="M133" s="122"/>
      <c r="N133" s="122"/>
      <c r="O133" s="122"/>
      <c r="P133" s="105"/>
      <c r="Q133" s="105"/>
      <c r="R133" s="105"/>
      <c r="S133" s="105"/>
      <c r="T133" s="122"/>
      <c r="U133" s="105"/>
      <c r="V133" s="122"/>
      <c r="W133" s="122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</row>
    <row r="134" spans="1:43" ht="35.25" customHeight="1" x14ac:dyDescent="0.55000000000000004">
      <c r="A134" s="159"/>
      <c r="B134" s="134"/>
      <c r="C134" s="105"/>
      <c r="D134" s="105"/>
      <c r="E134" s="105"/>
      <c r="F134" s="106"/>
      <c r="G134" s="108"/>
      <c r="H134" s="122"/>
      <c r="I134" s="122"/>
      <c r="J134" s="122"/>
      <c r="K134" s="122"/>
      <c r="L134" s="122"/>
      <c r="M134" s="122"/>
      <c r="N134" s="122"/>
      <c r="O134" s="122"/>
      <c r="P134" s="105"/>
      <c r="Q134" s="105"/>
      <c r="R134" s="105"/>
      <c r="S134" s="105"/>
      <c r="T134" s="122"/>
      <c r="U134" s="105"/>
      <c r="V134" s="122"/>
      <c r="W134" s="122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</row>
    <row r="135" spans="1:43" ht="35.25" customHeight="1" x14ac:dyDescent="0.55000000000000004">
      <c r="A135" s="159"/>
      <c r="B135" s="134"/>
      <c r="C135" s="105"/>
      <c r="D135" s="105"/>
      <c r="E135" s="105"/>
      <c r="F135" s="106"/>
      <c r="G135" s="108"/>
      <c r="H135" s="122"/>
      <c r="I135" s="122"/>
      <c r="J135" s="122"/>
      <c r="K135" s="122"/>
      <c r="L135" s="122"/>
      <c r="M135" s="122"/>
      <c r="N135" s="122"/>
      <c r="O135" s="122"/>
      <c r="P135" s="105"/>
      <c r="Q135" s="105"/>
      <c r="R135" s="105"/>
      <c r="S135" s="105"/>
      <c r="T135" s="122"/>
      <c r="U135" s="105"/>
      <c r="V135" s="122"/>
      <c r="W135" s="122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</row>
    <row r="136" spans="1:43" ht="35.25" customHeight="1" x14ac:dyDescent="0.55000000000000004">
      <c r="A136" s="159"/>
      <c r="B136" s="134"/>
      <c r="C136" s="105"/>
      <c r="D136" s="105"/>
      <c r="E136" s="105"/>
      <c r="F136" s="106"/>
      <c r="G136" s="108"/>
      <c r="H136" s="122"/>
      <c r="I136" s="122"/>
      <c r="J136" s="122"/>
      <c r="K136" s="122"/>
      <c r="L136" s="122"/>
      <c r="M136" s="122"/>
      <c r="N136" s="122"/>
      <c r="O136" s="122"/>
      <c r="P136" s="105"/>
      <c r="Q136" s="105"/>
      <c r="R136" s="105"/>
      <c r="S136" s="105"/>
      <c r="T136" s="122"/>
      <c r="U136" s="105"/>
      <c r="V136" s="122"/>
      <c r="W136" s="122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</row>
    <row r="137" spans="1:43" ht="35.25" customHeight="1" x14ac:dyDescent="0.55000000000000004">
      <c r="A137" s="159"/>
      <c r="B137" s="134"/>
      <c r="C137" s="105"/>
      <c r="D137" s="105"/>
      <c r="E137" s="105"/>
      <c r="F137" s="106"/>
      <c r="G137" s="108"/>
      <c r="H137" s="122"/>
      <c r="I137" s="122"/>
      <c r="J137" s="122"/>
      <c r="K137" s="122"/>
      <c r="L137" s="122"/>
      <c r="M137" s="122"/>
      <c r="N137" s="122"/>
      <c r="O137" s="122"/>
      <c r="P137" s="105"/>
      <c r="Q137" s="105"/>
      <c r="R137" s="105"/>
      <c r="S137" s="105"/>
      <c r="T137" s="122"/>
      <c r="U137" s="105"/>
      <c r="V137" s="122"/>
      <c r="W137" s="122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</row>
    <row r="138" spans="1:43" ht="35.25" customHeight="1" x14ac:dyDescent="0.55000000000000004">
      <c r="A138" s="159"/>
      <c r="B138" s="134"/>
      <c r="C138" s="105"/>
      <c r="D138" s="105"/>
      <c r="E138" s="105"/>
      <c r="F138" s="106"/>
      <c r="G138" s="108"/>
      <c r="H138" s="122"/>
      <c r="I138" s="122"/>
      <c r="J138" s="122"/>
      <c r="K138" s="122"/>
      <c r="L138" s="122"/>
      <c r="M138" s="122"/>
      <c r="N138" s="122"/>
      <c r="O138" s="122"/>
      <c r="P138" s="105"/>
      <c r="Q138" s="105"/>
      <c r="R138" s="105"/>
      <c r="S138" s="105"/>
      <c r="T138" s="122"/>
      <c r="U138" s="105"/>
      <c r="V138" s="122"/>
      <c r="W138" s="122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</row>
    <row r="139" spans="1:43" ht="35.25" customHeight="1" x14ac:dyDescent="0.55000000000000004">
      <c r="A139" s="159"/>
      <c r="B139" s="134"/>
      <c r="C139" s="105"/>
      <c r="D139" s="105"/>
      <c r="E139" s="105"/>
      <c r="F139" s="106"/>
      <c r="G139" s="108"/>
      <c r="H139" s="122"/>
      <c r="I139" s="122"/>
      <c r="J139" s="122"/>
      <c r="K139" s="122"/>
      <c r="L139" s="122"/>
      <c r="M139" s="122"/>
      <c r="N139" s="122"/>
      <c r="O139" s="122"/>
      <c r="P139" s="105"/>
      <c r="Q139" s="105"/>
      <c r="R139" s="105"/>
      <c r="S139" s="105"/>
      <c r="T139" s="122"/>
      <c r="U139" s="105"/>
      <c r="V139" s="122"/>
      <c r="W139" s="122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</row>
    <row r="140" spans="1:43" ht="35.25" customHeight="1" x14ac:dyDescent="0.55000000000000004">
      <c r="A140" s="159"/>
      <c r="B140" s="134"/>
      <c r="C140" s="105"/>
      <c r="D140" s="105"/>
      <c r="E140" s="105"/>
      <c r="F140" s="106"/>
      <c r="G140" s="108"/>
      <c r="H140" s="122"/>
      <c r="I140" s="122"/>
      <c r="J140" s="122"/>
      <c r="K140" s="122"/>
      <c r="L140" s="122"/>
      <c r="M140" s="122"/>
      <c r="N140" s="122"/>
      <c r="O140" s="122"/>
      <c r="P140" s="105"/>
      <c r="Q140" s="105"/>
      <c r="R140" s="105"/>
      <c r="S140" s="105"/>
      <c r="T140" s="122"/>
      <c r="U140" s="105"/>
      <c r="V140" s="122"/>
      <c r="W140" s="122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</row>
    <row r="141" spans="1:43" ht="35.25" customHeight="1" x14ac:dyDescent="0.55000000000000004">
      <c r="A141" s="159"/>
      <c r="B141" s="134"/>
      <c r="C141" s="105"/>
      <c r="D141" s="105"/>
      <c r="E141" s="105"/>
      <c r="F141" s="106"/>
      <c r="G141" s="108"/>
      <c r="H141" s="122"/>
      <c r="I141" s="122"/>
      <c r="J141" s="122"/>
      <c r="K141" s="122"/>
      <c r="L141" s="122"/>
      <c r="M141" s="122"/>
      <c r="N141" s="122"/>
      <c r="O141" s="122"/>
      <c r="P141" s="105"/>
      <c r="Q141" s="105"/>
      <c r="R141" s="105"/>
      <c r="S141" s="105"/>
      <c r="T141" s="122"/>
      <c r="U141" s="105"/>
      <c r="V141" s="122"/>
      <c r="W141" s="122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</row>
    <row r="142" spans="1:43" ht="35.25" customHeight="1" x14ac:dyDescent="0.55000000000000004">
      <c r="A142" s="159"/>
      <c r="B142" s="134"/>
      <c r="C142" s="105"/>
      <c r="D142" s="105"/>
      <c r="E142" s="105"/>
      <c r="F142" s="106"/>
      <c r="G142" s="108"/>
      <c r="H142" s="122"/>
      <c r="I142" s="122"/>
      <c r="J142" s="122"/>
      <c r="K142" s="122"/>
      <c r="L142" s="122"/>
      <c r="M142" s="122"/>
      <c r="N142" s="122"/>
      <c r="O142" s="122"/>
      <c r="P142" s="105"/>
      <c r="Q142" s="105"/>
      <c r="R142" s="105"/>
      <c r="S142" s="105"/>
      <c r="T142" s="122"/>
      <c r="U142" s="105"/>
      <c r="V142" s="122"/>
      <c r="W142" s="122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</row>
    <row r="143" spans="1:43" ht="35.25" customHeight="1" x14ac:dyDescent="0.55000000000000004">
      <c r="A143" s="159"/>
      <c r="B143" s="134"/>
      <c r="C143" s="105"/>
      <c r="D143" s="105"/>
      <c r="E143" s="105"/>
      <c r="F143" s="106"/>
      <c r="G143" s="108"/>
      <c r="H143" s="122"/>
      <c r="I143" s="122"/>
      <c r="J143" s="122"/>
      <c r="K143" s="122"/>
      <c r="L143" s="122"/>
      <c r="M143" s="122"/>
      <c r="N143" s="122"/>
      <c r="O143" s="122"/>
      <c r="P143" s="105"/>
      <c r="Q143" s="105"/>
      <c r="R143" s="105"/>
      <c r="S143" s="105"/>
      <c r="T143" s="122"/>
      <c r="U143" s="105"/>
      <c r="V143" s="122"/>
      <c r="W143" s="122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</row>
    <row r="144" spans="1:43" ht="35.25" customHeight="1" x14ac:dyDescent="0.55000000000000004">
      <c r="A144" s="159"/>
      <c r="B144" s="134"/>
      <c r="C144" s="105"/>
      <c r="D144" s="105"/>
      <c r="E144" s="105"/>
      <c r="F144" s="106"/>
      <c r="G144" s="108"/>
      <c r="H144" s="122"/>
      <c r="I144" s="122"/>
      <c r="J144" s="122"/>
      <c r="K144" s="122"/>
      <c r="L144" s="122"/>
      <c r="M144" s="122"/>
      <c r="N144" s="122"/>
      <c r="O144" s="122"/>
      <c r="P144" s="105"/>
      <c r="Q144" s="105"/>
      <c r="R144" s="105"/>
      <c r="S144" s="105"/>
      <c r="T144" s="122"/>
      <c r="U144" s="105"/>
      <c r="V144" s="122"/>
      <c r="W144" s="122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</row>
    <row r="145" spans="1:43" ht="35.25" customHeight="1" x14ac:dyDescent="0.55000000000000004">
      <c r="A145" s="159"/>
      <c r="B145" s="134"/>
      <c r="C145" s="105"/>
      <c r="D145" s="105"/>
      <c r="E145" s="105"/>
      <c r="F145" s="106"/>
      <c r="G145" s="108"/>
      <c r="H145" s="122"/>
      <c r="I145" s="122"/>
      <c r="J145" s="122"/>
      <c r="K145" s="122"/>
      <c r="L145" s="122"/>
      <c r="M145" s="122"/>
      <c r="N145" s="122"/>
      <c r="O145" s="122"/>
      <c r="P145" s="105"/>
      <c r="Q145" s="105"/>
      <c r="R145" s="105"/>
      <c r="S145" s="105"/>
      <c r="T145" s="122"/>
      <c r="U145" s="105"/>
      <c r="V145" s="122"/>
      <c r="W145" s="122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</row>
    <row r="146" spans="1:43" ht="35.25" customHeight="1" x14ac:dyDescent="0.55000000000000004">
      <c r="A146" s="159"/>
      <c r="B146" s="134"/>
      <c r="C146" s="105"/>
      <c r="D146" s="105"/>
      <c r="E146" s="105"/>
      <c r="F146" s="106"/>
      <c r="G146" s="108"/>
      <c r="H146" s="122"/>
      <c r="I146" s="122"/>
      <c r="J146" s="122"/>
      <c r="K146" s="122"/>
      <c r="L146" s="122"/>
      <c r="M146" s="122"/>
      <c r="N146" s="122"/>
      <c r="O146" s="122"/>
      <c r="P146" s="105"/>
      <c r="Q146" s="105"/>
      <c r="R146" s="105"/>
      <c r="S146" s="105"/>
      <c r="T146" s="122"/>
      <c r="U146" s="105"/>
      <c r="V146" s="122"/>
      <c r="W146" s="122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</row>
    <row r="147" spans="1:43" ht="35.25" customHeight="1" x14ac:dyDescent="0.55000000000000004">
      <c r="A147" s="159"/>
      <c r="B147" s="134"/>
      <c r="C147" s="105"/>
      <c r="D147" s="105"/>
      <c r="E147" s="105"/>
      <c r="F147" s="106"/>
      <c r="G147" s="108"/>
      <c r="H147" s="122"/>
      <c r="I147" s="122"/>
      <c r="J147" s="122"/>
      <c r="K147" s="122"/>
      <c r="L147" s="122"/>
      <c r="M147" s="122"/>
      <c r="N147" s="122"/>
      <c r="O147" s="122"/>
      <c r="P147" s="105"/>
      <c r="Q147" s="105"/>
      <c r="R147" s="105"/>
      <c r="S147" s="105"/>
      <c r="T147" s="122"/>
      <c r="U147" s="105"/>
      <c r="V147" s="122"/>
      <c r="W147" s="122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</row>
    <row r="148" spans="1:43" ht="35.25" customHeight="1" x14ac:dyDescent="0.55000000000000004">
      <c r="A148" s="159"/>
      <c r="B148" s="134"/>
      <c r="C148" s="105"/>
      <c r="D148" s="105"/>
      <c r="E148" s="105"/>
      <c r="F148" s="106"/>
      <c r="G148" s="108"/>
      <c r="H148" s="122"/>
      <c r="I148" s="122"/>
      <c r="J148" s="122"/>
      <c r="K148" s="122"/>
      <c r="L148" s="122"/>
      <c r="M148" s="122"/>
      <c r="N148" s="122"/>
      <c r="O148" s="122"/>
      <c r="P148" s="105"/>
      <c r="Q148" s="105"/>
      <c r="R148" s="105"/>
      <c r="S148" s="105"/>
      <c r="T148" s="122"/>
      <c r="U148" s="105"/>
      <c r="V148" s="122"/>
      <c r="W148" s="122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</row>
    <row r="149" spans="1:43" ht="35.25" customHeight="1" x14ac:dyDescent="0.55000000000000004">
      <c r="A149" s="159"/>
      <c r="B149" s="134"/>
      <c r="C149" s="105"/>
      <c r="D149" s="105"/>
      <c r="E149" s="105"/>
      <c r="F149" s="106"/>
      <c r="G149" s="108"/>
      <c r="H149" s="122"/>
      <c r="I149" s="122"/>
      <c r="J149" s="122"/>
      <c r="K149" s="122"/>
      <c r="L149" s="122"/>
      <c r="M149" s="122"/>
      <c r="N149" s="122"/>
      <c r="O149" s="122"/>
      <c r="P149" s="105"/>
      <c r="Q149" s="105"/>
      <c r="R149" s="105"/>
      <c r="S149" s="105"/>
      <c r="T149" s="122"/>
      <c r="U149" s="105"/>
      <c r="V149" s="122"/>
      <c r="W149" s="122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</row>
    <row r="150" spans="1:43" ht="35.25" customHeight="1" x14ac:dyDescent="0.55000000000000004">
      <c r="A150" s="159"/>
      <c r="B150" s="134"/>
      <c r="C150" s="105"/>
      <c r="D150" s="105"/>
      <c r="E150" s="105"/>
      <c r="F150" s="106"/>
      <c r="G150" s="108"/>
      <c r="H150" s="122"/>
      <c r="I150" s="122"/>
      <c r="J150" s="122"/>
      <c r="K150" s="122"/>
      <c r="L150" s="122"/>
      <c r="M150" s="122"/>
      <c r="N150" s="122"/>
      <c r="O150" s="122"/>
      <c r="P150" s="105"/>
      <c r="Q150" s="105"/>
      <c r="R150" s="105"/>
      <c r="S150" s="105"/>
      <c r="T150" s="122"/>
      <c r="U150" s="105"/>
      <c r="V150" s="122"/>
      <c r="W150" s="122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</row>
    <row r="151" spans="1:43" ht="35.25" customHeight="1" x14ac:dyDescent="0.55000000000000004">
      <c r="A151" s="159"/>
      <c r="B151" s="134"/>
      <c r="C151" s="105"/>
      <c r="D151" s="105"/>
      <c r="E151" s="105"/>
      <c r="F151" s="106"/>
      <c r="G151" s="108"/>
      <c r="H151" s="122"/>
      <c r="I151" s="122"/>
      <c r="J151" s="122"/>
      <c r="K151" s="122"/>
      <c r="L151" s="122"/>
      <c r="M151" s="122"/>
      <c r="N151" s="122"/>
      <c r="O151" s="122"/>
      <c r="P151" s="105"/>
      <c r="Q151" s="105"/>
      <c r="R151" s="105"/>
      <c r="S151" s="105"/>
      <c r="T151" s="122"/>
      <c r="U151" s="105"/>
      <c r="V151" s="122"/>
      <c r="W151" s="122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</row>
    <row r="152" spans="1:43" ht="35.25" customHeight="1" x14ac:dyDescent="0.55000000000000004">
      <c r="A152" s="159"/>
      <c r="B152" s="134"/>
      <c r="C152" s="105"/>
      <c r="D152" s="105"/>
      <c r="E152" s="105"/>
      <c r="F152" s="106"/>
      <c r="G152" s="108"/>
      <c r="H152" s="122"/>
      <c r="I152" s="122"/>
      <c r="J152" s="122"/>
      <c r="K152" s="122"/>
      <c r="L152" s="122"/>
      <c r="M152" s="122"/>
      <c r="N152" s="122"/>
      <c r="O152" s="122"/>
      <c r="P152" s="105"/>
      <c r="Q152" s="105"/>
      <c r="R152" s="105"/>
      <c r="S152" s="105"/>
      <c r="T152" s="122"/>
      <c r="U152" s="105"/>
      <c r="V152" s="122"/>
      <c r="W152" s="122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</row>
    <row r="153" spans="1:43" ht="35.25" customHeight="1" x14ac:dyDescent="0.55000000000000004">
      <c r="A153" s="159"/>
      <c r="B153" s="134"/>
      <c r="C153" s="105"/>
      <c r="D153" s="105"/>
      <c r="E153" s="105"/>
      <c r="F153" s="106"/>
      <c r="G153" s="108"/>
      <c r="H153" s="122"/>
      <c r="I153" s="122"/>
      <c r="J153" s="122"/>
      <c r="K153" s="122"/>
      <c r="L153" s="122"/>
      <c r="M153" s="122"/>
      <c r="N153" s="122"/>
      <c r="O153" s="122"/>
      <c r="P153" s="105"/>
      <c r="Q153" s="105"/>
      <c r="R153" s="105"/>
      <c r="S153" s="105"/>
      <c r="T153" s="122"/>
      <c r="U153" s="105"/>
      <c r="V153" s="122"/>
      <c r="W153" s="122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</row>
    <row r="154" spans="1:43" ht="35.25" customHeight="1" x14ac:dyDescent="0.55000000000000004">
      <c r="A154" s="159"/>
      <c r="B154" s="134"/>
      <c r="C154" s="105"/>
      <c r="D154" s="105"/>
      <c r="E154" s="105"/>
      <c r="F154" s="106"/>
      <c r="G154" s="108"/>
      <c r="H154" s="122"/>
      <c r="I154" s="122"/>
      <c r="J154" s="122"/>
      <c r="K154" s="122"/>
      <c r="L154" s="122"/>
      <c r="M154" s="122"/>
      <c r="N154" s="122"/>
      <c r="O154" s="122"/>
      <c r="P154" s="105"/>
      <c r="Q154" s="105"/>
      <c r="R154" s="105"/>
      <c r="S154" s="105"/>
      <c r="T154" s="122"/>
      <c r="U154" s="105"/>
      <c r="V154" s="122"/>
      <c r="W154" s="122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</row>
    <row r="155" spans="1:43" ht="35.25" customHeight="1" x14ac:dyDescent="0.55000000000000004">
      <c r="A155" s="159"/>
      <c r="B155" s="134"/>
      <c r="C155" s="105"/>
      <c r="D155" s="105"/>
      <c r="E155" s="105"/>
      <c r="F155" s="106"/>
      <c r="G155" s="108"/>
      <c r="H155" s="122"/>
      <c r="I155" s="122"/>
      <c r="J155" s="122"/>
      <c r="K155" s="122"/>
      <c r="L155" s="122"/>
      <c r="M155" s="122"/>
      <c r="N155" s="122"/>
      <c r="O155" s="122"/>
      <c r="P155" s="105"/>
      <c r="Q155" s="105"/>
      <c r="R155" s="105"/>
      <c r="S155" s="105"/>
      <c r="T155" s="122"/>
      <c r="U155" s="105"/>
      <c r="V155" s="122"/>
      <c r="W155" s="122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</row>
    <row r="156" spans="1:43" ht="35.25" customHeight="1" x14ac:dyDescent="0.55000000000000004">
      <c r="A156" s="159"/>
      <c r="B156" s="134"/>
      <c r="C156" s="105"/>
      <c r="D156" s="105"/>
      <c r="E156" s="105"/>
      <c r="F156" s="106"/>
      <c r="G156" s="108"/>
      <c r="H156" s="122"/>
      <c r="I156" s="122"/>
      <c r="J156" s="122"/>
      <c r="K156" s="122"/>
      <c r="L156" s="122"/>
      <c r="M156" s="122"/>
      <c r="N156" s="122"/>
      <c r="O156" s="122"/>
      <c r="P156" s="105"/>
      <c r="Q156" s="105"/>
      <c r="R156" s="105"/>
      <c r="S156" s="105"/>
      <c r="T156" s="122"/>
      <c r="U156" s="105"/>
      <c r="V156" s="122"/>
      <c r="W156" s="122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</row>
    <row r="157" spans="1:43" ht="35.25" customHeight="1" x14ac:dyDescent="0.55000000000000004">
      <c r="A157" s="159"/>
      <c r="B157" s="134"/>
      <c r="C157" s="105"/>
      <c r="D157" s="105"/>
      <c r="E157" s="105"/>
      <c r="F157" s="106"/>
      <c r="G157" s="108"/>
      <c r="H157" s="122"/>
      <c r="I157" s="122"/>
      <c r="J157" s="122"/>
      <c r="K157" s="122"/>
      <c r="L157" s="122"/>
      <c r="M157" s="122"/>
      <c r="N157" s="122"/>
      <c r="O157" s="122"/>
      <c r="P157" s="105"/>
      <c r="Q157" s="105"/>
      <c r="R157" s="105"/>
      <c r="S157" s="105"/>
      <c r="T157" s="122"/>
      <c r="U157" s="105"/>
      <c r="V157" s="122"/>
      <c r="W157" s="122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</row>
    <row r="158" spans="1:43" ht="35.25" customHeight="1" x14ac:dyDescent="0.55000000000000004">
      <c r="A158" s="159"/>
      <c r="B158" s="134"/>
      <c r="C158" s="105"/>
      <c r="D158" s="105"/>
      <c r="E158" s="105"/>
      <c r="F158" s="106"/>
      <c r="G158" s="108"/>
      <c r="H158" s="122"/>
      <c r="I158" s="122"/>
      <c r="J158" s="122"/>
      <c r="K158" s="122"/>
      <c r="L158" s="122"/>
      <c r="M158" s="122"/>
      <c r="N158" s="122"/>
      <c r="O158" s="122"/>
      <c r="P158" s="105"/>
      <c r="Q158" s="105"/>
      <c r="R158" s="105"/>
      <c r="S158" s="105"/>
      <c r="T158" s="122"/>
      <c r="U158" s="105"/>
      <c r="V158" s="122"/>
      <c r="W158" s="122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</row>
    <row r="159" spans="1:43" ht="35.25" customHeight="1" x14ac:dyDescent="0.55000000000000004">
      <c r="A159" s="159"/>
      <c r="B159" s="134"/>
      <c r="C159" s="105"/>
      <c r="D159" s="105"/>
      <c r="E159" s="105"/>
      <c r="F159" s="106"/>
      <c r="G159" s="108"/>
      <c r="H159" s="122"/>
      <c r="I159" s="122"/>
      <c r="J159" s="122"/>
      <c r="K159" s="122"/>
      <c r="L159" s="122"/>
      <c r="M159" s="122"/>
      <c r="N159" s="122"/>
      <c r="O159" s="122"/>
      <c r="P159" s="105"/>
      <c r="Q159" s="105"/>
      <c r="R159" s="105"/>
      <c r="S159" s="105"/>
      <c r="T159" s="122"/>
      <c r="U159" s="105"/>
      <c r="V159" s="122"/>
      <c r="W159" s="122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</row>
    <row r="160" spans="1:43" ht="35.25" customHeight="1" x14ac:dyDescent="0.55000000000000004">
      <c r="A160" s="159"/>
      <c r="B160" s="134"/>
      <c r="C160" s="105"/>
      <c r="D160" s="105"/>
      <c r="E160" s="105"/>
      <c r="F160" s="106"/>
      <c r="G160" s="108"/>
      <c r="H160" s="122"/>
      <c r="I160" s="122"/>
      <c r="J160" s="122"/>
      <c r="K160" s="122"/>
      <c r="L160" s="122"/>
      <c r="M160" s="122"/>
      <c r="N160" s="122"/>
      <c r="O160" s="122"/>
      <c r="P160" s="105"/>
      <c r="Q160" s="105"/>
      <c r="R160" s="105"/>
      <c r="S160" s="105"/>
      <c r="T160" s="122"/>
      <c r="U160" s="105"/>
      <c r="V160" s="122"/>
      <c r="W160" s="122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</row>
    <row r="161" spans="1:43" ht="35.25" customHeight="1" x14ac:dyDescent="0.55000000000000004">
      <c r="A161" s="159"/>
      <c r="B161" s="134"/>
      <c r="C161" s="105"/>
      <c r="D161" s="105"/>
      <c r="E161" s="105"/>
      <c r="F161" s="106"/>
      <c r="G161" s="108"/>
      <c r="H161" s="122"/>
      <c r="I161" s="122"/>
      <c r="J161" s="122"/>
      <c r="K161" s="122"/>
      <c r="L161" s="122"/>
      <c r="M161" s="122"/>
      <c r="N161" s="122"/>
      <c r="O161" s="122"/>
      <c r="P161" s="105"/>
      <c r="Q161" s="105"/>
      <c r="R161" s="105"/>
      <c r="S161" s="105"/>
      <c r="T161" s="122"/>
      <c r="U161" s="105"/>
      <c r="V161" s="122"/>
      <c r="W161" s="122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</row>
    <row r="162" spans="1:43" ht="35.25" customHeight="1" x14ac:dyDescent="0.55000000000000004">
      <c r="A162" s="159"/>
      <c r="B162" s="134"/>
      <c r="C162" s="105"/>
      <c r="D162" s="105"/>
      <c r="E162" s="105"/>
      <c r="F162" s="106"/>
      <c r="G162" s="108"/>
      <c r="H162" s="122"/>
      <c r="I162" s="122"/>
      <c r="J162" s="122"/>
      <c r="K162" s="122"/>
      <c r="L162" s="122"/>
      <c r="M162" s="122"/>
      <c r="N162" s="122"/>
      <c r="O162" s="122"/>
      <c r="P162" s="105"/>
      <c r="Q162" s="105"/>
      <c r="R162" s="105"/>
      <c r="S162" s="105"/>
      <c r="T162" s="122"/>
      <c r="U162" s="105"/>
      <c r="V162" s="122"/>
      <c r="W162" s="122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</row>
    <row r="163" spans="1:43" ht="35.25" customHeight="1" x14ac:dyDescent="0.55000000000000004">
      <c r="A163" s="159"/>
      <c r="B163" s="134"/>
      <c r="C163" s="105"/>
      <c r="D163" s="105"/>
      <c r="E163" s="105"/>
      <c r="F163" s="106"/>
      <c r="G163" s="108"/>
      <c r="H163" s="122"/>
      <c r="I163" s="122"/>
      <c r="J163" s="122"/>
      <c r="K163" s="122"/>
      <c r="L163" s="122"/>
      <c r="M163" s="122"/>
      <c r="N163" s="122"/>
      <c r="O163" s="122"/>
      <c r="P163" s="105"/>
      <c r="Q163" s="105"/>
      <c r="R163" s="105"/>
      <c r="S163" s="105"/>
      <c r="T163" s="122"/>
      <c r="U163" s="105"/>
      <c r="V163" s="122"/>
      <c r="W163" s="122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</row>
    <row r="164" spans="1:43" ht="35.25" customHeight="1" x14ac:dyDescent="0.55000000000000004">
      <c r="A164" s="159"/>
      <c r="B164" s="134"/>
      <c r="C164" s="105"/>
      <c r="D164" s="105"/>
      <c r="E164" s="105"/>
      <c r="F164" s="106"/>
      <c r="G164" s="108"/>
      <c r="H164" s="122"/>
      <c r="I164" s="122"/>
      <c r="J164" s="122"/>
      <c r="K164" s="122"/>
      <c r="L164" s="122"/>
      <c r="M164" s="122"/>
      <c r="N164" s="122"/>
      <c r="O164" s="122"/>
      <c r="P164" s="105"/>
      <c r="Q164" s="105"/>
      <c r="R164" s="105"/>
      <c r="S164" s="105"/>
      <c r="T164" s="122"/>
      <c r="U164" s="105"/>
      <c r="V164" s="122"/>
      <c r="W164" s="122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</row>
    <row r="165" spans="1:43" ht="35.25" customHeight="1" x14ac:dyDescent="0.55000000000000004">
      <c r="A165" s="159"/>
      <c r="B165" s="134"/>
      <c r="C165" s="105"/>
      <c r="D165" s="105"/>
      <c r="E165" s="105"/>
      <c r="F165" s="106"/>
      <c r="G165" s="108"/>
      <c r="H165" s="122"/>
      <c r="I165" s="122"/>
      <c r="J165" s="122"/>
      <c r="K165" s="122"/>
      <c r="L165" s="122"/>
      <c r="M165" s="122"/>
      <c r="N165" s="122"/>
      <c r="O165" s="122"/>
      <c r="P165" s="105"/>
      <c r="Q165" s="105"/>
      <c r="R165" s="105"/>
      <c r="S165" s="105"/>
      <c r="T165" s="122"/>
      <c r="U165" s="105"/>
      <c r="V165" s="122"/>
      <c r="W165" s="122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</row>
    <row r="166" spans="1:43" ht="35.25" customHeight="1" x14ac:dyDescent="0.55000000000000004">
      <c r="A166" s="159"/>
      <c r="B166" s="134"/>
      <c r="C166" s="105"/>
      <c r="D166" s="105"/>
      <c r="E166" s="105"/>
      <c r="F166" s="106"/>
      <c r="G166" s="108"/>
      <c r="H166" s="122"/>
      <c r="I166" s="122"/>
      <c r="J166" s="122"/>
      <c r="K166" s="122"/>
      <c r="L166" s="122"/>
      <c r="M166" s="122"/>
      <c r="N166" s="122"/>
      <c r="O166" s="122"/>
      <c r="P166" s="105"/>
      <c r="Q166" s="105"/>
      <c r="R166" s="105"/>
      <c r="S166" s="105"/>
      <c r="T166" s="122"/>
      <c r="U166" s="105"/>
      <c r="V166" s="122"/>
      <c r="W166" s="122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</row>
    <row r="167" spans="1:43" ht="35.25" customHeight="1" x14ac:dyDescent="0.55000000000000004">
      <c r="A167" s="159"/>
      <c r="B167" s="134"/>
      <c r="C167" s="105"/>
      <c r="D167" s="105"/>
      <c r="E167" s="105"/>
      <c r="F167" s="106"/>
      <c r="G167" s="108"/>
      <c r="H167" s="122"/>
      <c r="I167" s="122"/>
      <c r="J167" s="122"/>
      <c r="K167" s="122"/>
      <c r="L167" s="122"/>
      <c r="M167" s="122"/>
      <c r="N167" s="122"/>
      <c r="O167" s="122"/>
      <c r="P167" s="105"/>
      <c r="Q167" s="105"/>
      <c r="R167" s="105"/>
      <c r="S167" s="105"/>
      <c r="T167" s="122"/>
      <c r="U167" s="105"/>
      <c r="V167" s="122"/>
      <c r="W167" s="122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</row>
    <row r="168" spans="1:43" ht="35.25" customHeight="1" x14ac:dyDescent="0.55000000000000004">
      <c r="A168" s="159"/>
      <c r="B168" s="134"/>
      <c r="C168" s="105"/>
      <c r="D168" s="105"/>
      <c r="E168" s="105"/>
      <c r="F168" s="106"/>
      <c r="G168" s="108"/>
      <c r="H168" s="122"/>
      <c r="I168" s="122"/>
      <c r="J168" s="122"/>
      <c r="K168" s="122"/>
      <c r="L168" s="122"/>
      <c r="M168" s="122"/>
      <c r="N168" s="122"/>
      <c r="O168" s="122"/>
      <c r="P168" s="105"/>
      <c r="Q168" s="105"/>
      <c r="R168" s="105"/>
      <c r="S168" s="105"/>
      <c r="T168" s="122"/>
      <c r="U168" s="105"/>
      <c r="V168" s="122"/>
      <c r="W168" s="122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</row>
    <row r="169" spans="1:43" ht="35.25" customHeight="1" x14ac:dyDescent="0.55000000000000004">
      <c r="A169" s="159"/>
      <c r="B169" s="134"/>
      <c r="C169" s="105"/>
      <c r="D169" s="105"/>
      <c r="E169" s="105"/>
      <c r="F169" s="106"/>
      <c r="G169" s="108"/>
      <c r="H169" s="122"/>
      <c r="I169" s="122"/>
      <c r="J169" s="122"/>
      <c r="K169" s="122"/>
      <c r="L169" s="122"/>
      <c r="M169" s="122"/>
      <c r="N169" s="122"/>
      <c r="O169" s="122"/>
      <c r="P169" s="105"/>
      <c r="Q169" s="105"/>
      <c r="R169" s="105"/>
      <c r="S169" s="105"/>
      <c r="T169" s="122"/>
      <c r="U169" s="105"/>
      <c r="V169" s="122"/>
      <c r="W169" s="122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</row>
    <row r="170" spans="1:43" ht="35.25" customHeight="1" x14ac:dyDescent="0.55000000000000004">
      <c r="A170" s="159"/>
      <c r="B170" s="134"/>
      <c r="C170" s="105"/>
      <c r="D170" s="105"/>
      <c r="E170" s="105"/>
      <c r="F170" s="106"/>
      <c r="G170" s="108"/>
      <c r="H170" s="122"/>
      <c r="I170" s="122"/>
      <c r="J170" s="122"/>
      <c r="K170" s="122"/>
      <c r="L170" s="122"/>
      <c r="M170" s="122"/>
      <c r="N170" s="122"/>
      <c r="O170" s="122"/>
      <c r="P170" s="105"/>
      <c r="Q170" s="105"/>
      <c r="R170" s="105"/>
      <c r="S170" s="105"/>
      <c r="T170" s="122"/>
      <c r="U170" s="105"/>
      <c r="V170" s="122"/>
      <c r="W170" s="122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</row>
    <row r="171" spans="1:43" ht="35.25" customHeight="1" x14ac:dyDescent="0.55000000000000004">
      <c r="A171" s="159"/>
      <c r="B171" s="134"/>
      <c r="C171" s="105"/>
      <c r="D171" s="105"/>
      <c r="E171" s="105"/>
      <c r="F171" s="106"/>
      <c r="G171" s="108"/>
      <c r="H171" s="122"/>
      <c r="I171" s="122"/>
      <c r="J171" s="122"/>
      <c r="K171" s="122"/>
      <c r="L171" s="122"/>
      <c r="M171" s="122"/>
      <c r="N171" s="122"/>
      <c r="O171" s="122"/>
      <c r="P171" s="105"/>
      <c r="Q171" s="105"/>
      <c r="R171" s="105"/>
      <c r="S171" s="105"/>
      <c r="T171" s="122"/>
      <c r="U171" s="105"/>
      <c r="V171" s="122"/>
      <c r="W171" s="122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</row>
    <row r="172" spans="1:43" ht="35.25" customHeight="1" x14ac:dyDescent="0.55000000000000004">
      <c r="A172" s="159"/>
      <c r="B172" s="134"/>
      <c r="C172" s="105"/>
      <c r="D172" s="105"/>
      <c r="E172" s="105"/>
      <c r="F172" s="106"/>
      <c r="G172" s="108"/>
      <c r="H172" s="122"/>
      <c r="I172" s="122"/>
      <c r="J172" s="122"/>
      <c r="K172" s="122"/>
      <c r="L172" s="122"/>
      <c r="M172" s="122"/>
      <c r="N172" s="122"/>
      <c r="O172" s="122"/>
      <c r="P172" s="105"/>
      <c r="Q172" s="105"/>
      <c r="R172" s="105"/>
      <c r="S172" s="105"/>
      <c r="T172" s="122"/>
      <c r="U172" s="105"/>
      <c r="V172" s="122"/>
      <c r="W172" s="122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</row>
    <row r="173" spans="1:43" ht="35.25" customHeight="1" x14ac:dyDescent="0.55000000000000004">
      <c r="A173" s="159"/>
      <c r="B173" s="134"/>
      <c r="C173" s="105"/>
      <c r="D173" s="105"/>
      <c r="E173" s="105"/>
      <c r="F173" s="106"/>
      <c r="G173" s="108"/>
      <c r="H173" s="122"/>
      <c r="I173" s="122"/>
      <c r="J173" s="122"/>
      <c r="K173" s="122"/>
      <c r="L173" s="122"/>
      <c r="M173" s="122"/>
      <c r="N173" s="122"/>
      <c r="O173" s="122"/>
      <c r="P173" s="105"/>
      <c r="Q173" s="105"/>
      <c r="R173" s="105"/>
      <c r="S173" s="105"/>
      <c r="T173" s="122"/>
      <c r="U173" s="105"/>
      <c r="V173" s="122"/>
      <c r="W173" s="122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</row>
    <row r="174" spans="1:43" ht="35.25" customHeight="1" x14ac:dyDescent="0.55000000000000004">
      <c r="A174" s="159"/>
      <c r="B174" s="134"/>
      <c r="C174" s="105"/>
      <c r="D174" s="105"/>
      <c r="E174" s="105"/>
      <c r="F174" s="106"/>
      <c r="G174" s="108"/>
      <c r="H174" s="122"/>
      <c r="I174" s="122"/>
      <c r="J174" s="122"/>
      <c r="K174" s="122"/>
      <c r="L174" s="122"/>
      <c r="M174" s="122"/>
      <c r="N174" s="122"/>
      <c r="O174" s="122"/>
      <c r="P174" s="105"/>
      <c r="Q174" s="105"/>
      <c r="R174" s="105"/>
      <c r="S174" s="105"/>
      <c r="T174" s="122"/>
      <c r="U174" s="105"/>
      <c r="V174" s="122"/>
      <c r="W174" s="122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</row>
    <row r="175" spans="1:43" ht="35.25" customHeight="1" x14ac:dyDescent="0.55000000000000004">
      <c r="A175" s="159"/>
      <c r="B175" s="134"/>
      <c r="C175" s="105"/>
      <c r="D175" s="105"/>
      <c r="E175" s="105"/>
      <c r="F175" s="106"/>
      <c r="G175" s="108"/>
      <c r="H175" s="122"/>
      <c r="I175" s="122"/>
      <c r="J175" s="122"/>
      <c r="K175" s="122"/>
      <c r="L175" s="122"/>
      <c r="M175" s="122"/>
      <c r="N175" s="122"/>
      <c r="O175" s="122"/>
      <c r="P175" s="105"/>
      <c r="Q175" s="105"/>
      <c r="R175" s="105"/>
      <c r="S175" s="105"/>
      <c r="T175" s="122"/>
      <c r="U175" s="105"/>
      <c r="V175" s="122"/>
      <c r="W175" s="122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</row>
    <row r="176" spans="1:43" ht="35.25" customHeight="1" x14ac:dyDescent="0.55000000000000004">
      <c r="A176" s="159"/>
      <c r="B176" s="134"/>
      <c r="C176" s="105"/>
      <c r="D176" s="105"/>
      <c r="E176" s="105"/>
      <c r="F176" s="106"/>
      <c r="G176" s="108"/>
      <c r="H176" s="122"/>
      <c r="I176" s="122"/>
      <c r="J176" s="122"/>
      <c r="K176" s="122"/>
      <c r="L176" s="122"/>
      <c r="M176" s="122"/>
      <c r="N176" s="122"/>
      <c r="O176" s="122"/>
      <c r="P176" s="105"/>
      <c r="Q176" s="105"/>
      <c r="R176" s="105"/>
      <c r="S176" s="105"/>
      <c r="T176" s="122"/>
      <c r="U176" s="105"/>
      <c r="V176" s="122"/>
      <c r="W176" s="122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</row>
    <row r="177" spans="1:43" ht="35.25" customHeight="1" x14ac:dyDescent="0.55000000000000004">
      <c r="A177" s="159"/>
      <c r="B177" s="134"/>
      <c r="C177" s="105"/>
      <c r="D177" s="105"/>
      <c r="E177" s="105"/>
      <c r="F177" s="106"/>
      <c r="G177" s="108"/>
      <c r="H177" s="122"/>
      <c r="I177" s="122"/>
      <c r="J177" s="122"/>
      <c r="K177" s="122"/>
      <c r="L177" s="122"/>
      <c r="M177" s="122"/>
      <c r="N177" s="122"/>
      <c r="O177" s="122"/>
      <c r="P177" s="105"/>
      <c r="Q177" s="105"/>
      <c r="R177" s="105"/>
      <c r="S177" s="105"/>
      <c r="T177" s="122"/>
      <c r="U177" s="105"/>
      <c r="V177" s="122"/>
      <c r="W177" s="122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</row>
    <row r="178" spans="1:43" ht="35.25" customHeight="1" x14ac:dyDescent="0.55000000000000004">
      <c r="A178" s="159"/>
      <c r="B178" s="134"/>
      <c r="C178" s="105"/>
      <c r="D178" s="105"/>
      <c r="E178" s="105"/>
      <c r="F178" s="106"/>
      <c r="G178" s="108"/>
      <c r="H178" s="122"/>
      <c r="I178" s="122"/>
      <c r="J178" s="122"/>
      <c r="K178" s="122"/>
      <c r="L178" s="122"/>
      <c r="M178" s="122"/>
      <c r="N178" s="122"/>
      <c r="O178" s="122"/>
      <c r="P178" s="105"/>
      <c r="Q178" s="105"/>
      <c r="R178" s="105"/>
      <c r="S178" s="105"/>
      <c r="T178" s="122"/>
      <c r="U178" s="105"/>
      <c r="V178" s="122"/>
      <c r="W178" s="122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</row>
    <row r="179" spans="1:43" ht="35.25" customHeight="1" x14ac:dyDescent="0.55000000000000004">
      <c r="A179" s="159"/>
      <c r="B179" s="134"/>
      <c r="C179" s="105"/>
      <c r="D179" s="105"/>
      <c r="E179" s="105"/>
      <c r="F179" s="106"/>
      <c r="G179" s="108"/>
      <c r="H179" s="122"/>
      <c r="I179" s="122"/>
      <c r="J179" s="122"/>
      <c r="K179" s="122"/>
      <c r="L179" s="122"/>
      <c r="M179" s="122"/>
      <c r="N179" s="122"/>
      <c r="O179" s="122"/>
      <c r="P179" s="105"/>
      <c r="Q179" s="105"/>
      <c r="R179" s="105"/>
      <c r="S179" s="105"/>
      <c r="T179" s="122"/>
      <c r="U179" s="105"/>
      <c r="V179" s="122"/>
      <c r="W179" s="122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</row>
    <row r="180" spans="1:43" ht="35.25" customHeight="1" x14ac:dyDescent="0.55000000000000004">
      <c r="A180" s="159"/>
      <c r="B180" s="134"/>
      <c r="C180" s="105"/>
      <c r="D180" s="105"/>
      <c r="E180" s="105"/>
      <c r="F180" s="106"/>
      <c r="G180" s="108"/>
      <c r="H180" s="122"/>
      <c r="I180" s="122"/>
      <c r="J180" s="122"/>
      <c r="K180" s="122"/>
      <c r="L180" s="122"/>
      <c r="M180" s="122"/>
      <c r="N180" s="122"/>
      <c r="O180" s="122"/>
      <c r="P180" s="105"/>
      <c r="Q180" s="105"/>
      <c r="R180" s="105"/>
      <c r="S180" s="105"/>
      <c r="T180" s="122"/>
      <c r="U180" s="105"/>
      <c r="V180" s="122"/>
      <c r="W180" s="122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</row>
    <row r="181" spans="1:43" ht="35.25" customHeight="1" x14ac:dyDescent="0.55000000000000004">
      <c r="A181" s="159"/>
      <c r="B181" s="134"/>
      <c r="C181" s="105"/>
      <c r="D181" s="105"/>
      <c r="E181" s="105"/>
      <c r="F181" s="106"/>
      <c r="G181" s="108"/>
      <c r="H181" s="122"/>
      <c r="I181" s="122"/>
      <c r="J181" s="122"/>
      <c r="K181" s="122"/>
      <c r="L181" s="122"/>
      <c r="M181" s="122"/>
      <c r="N181" s="122"/>
      <c r="O181" s="122"/>
      <c r="P181" s="105"/>
      <c r="Q181" s="105"/>
      <c r="R181" s="105"/>
      <c r="S181" s="105"/>
      <c r="T181" s="122"/>
      <c r="U181" s="105"/>
      <c r="V181" s="122"/>
      <c r="W181" s="122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</row>
    <row r="182" spans="1:43" ht="35.25" customHeight="1" x14ac:dyDescent="0.55000000000000004">
      <c r="A182" s="159"/>
      <c r="B182" s="134"/>
      <c r="C182" s="105"/>
      <c r="D182" s="105"/>
      <c r="E182" s="105"/>
      <c r="F182" s="106"/>
      <c r="G182" s="108"/>
      <c r="H182" s="122"/>
      <c r="I182" s="122"/>
      <c r="J182" s="122"/>
      <c r="K182" s="122"/>
      <c r="L182" s="122"/>
      <c r="M182" s="122"/>
      <c r="N182" s="122"/>
      <c r="O182" s="122"/>
      <c r="P182" s="105"/>
      <c r="Q182" s="105"/>
      <c r="R182" s="105"/>
      <c r="S182" s="105"/>
      <c r="T182" s="122"/>
      <c r="U182" s="105"/>
      <c r="V182" s="122"/>
      <c r="W182" s="122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</row>
    <row r="183" spans="1:43" ht="35.25" customHeight="1" x14ac:dyDescent="0.55000000000000004">
      <c r="A183" s="159"/>
      <c r="B183" s="134"/>
      <c r="C183" s="105"/>
      <c r="D183" s="105"/>
      <c r="E183" s="105"/>
      <c r="F183" s="106"/>
      <c r="G183" s="108"/>
      <c r="H183" s="122"/>
      <c r="I183" s="122"/>
      <c r="J183" s="122"/>
      <c r="K183" s="122"/>
      <c r="L183" s="122"/>
      <c r="M183" s="122"/>
      <c r="N183" s="122"/>
      <c r="O183" s="122"/>
      <c r="P183" s="105"/>
      <c r="Q183" s="105"/>
      <c r="R183" s="105"/>
      <c r="S183" s="105"/>
      <c r="T183" s="122"/>
      <c r="U183" s="105"/>
      <c r="V183" s="122"/>
      <c r="W183" s="122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</row>
    <row r="184" spans="1:43" ht="35.25" customHeight="1" x14ac:dyDescent="0.55000000000000004">
      <c r="A184" s="159"/>
      <c r="B184" s="134"/>
      <c r="C184" s="105"/>
      <c r="D184" s="105"/>
      <c r="E184" s="105"/>
      <c r="F184" s="106"/>
      <c r="G184" s="108"/>
      <c r="H184" s="122"/>
      <c r="I184" s="122"/>
      <c r="J184" s="122"/>
      <c r="K184" s="122"/>
      <c r="L184" s="122"/>
      <c r="M184" s="122"/>
      <c r="N184" s="122"/>
      <c r="O184" s="122"/>
      <c r="P184" s="105"/>
      <c r="Q184" s="105"/>
      <c r="R184" s="105"/>
      <c r="S184" s="105"/>
      <c r="T184" s="122"/>
      <c r="U184" s="105"/>
      <c r="V184" s="122"/>
      <c r="W184" s="122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</row>
    <row r="185" spans="1:43" ht="35.25" customHeight="1" x14ac:dyDescent="0.55000000000000004">
      <c r="A185" s="159"/>
      <c r="B185" s="134"/>
      <c r="C185" s="105"/>
      <c r="D185" s="105"/>
      <c r="E185" s="105"/>
      <c r="F185" s="106"/>
      <c r="G185" s="108"/>
      <c r="H185" s="122"/>
      <c r="I185" s="122"/>
      <c r="J185" s="122"/>
      <c r="K185" s="122"/>
      <c r="L185" s="122"/>
      <c r="M185" s="122"/>
      <c r="N185" s="122"/>
      <c r="O185" s="122"/>
      <c r="P185" s="105"/>
      <c r="Q185" s="105"/>
      <c r="R185" s="105"/>
      <c r="S185" s="105"/>
      <c r="T185" s="122"/>
      <c r="U185" s="105"/>
      <c r="V185" s="122"/>
      <c r="W185" s="122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</row>
    <row r="186" spans="1:43" ht="35.25" customHeight="1" x14ac:dyDescent="0.55000000000000004">
      <c r="A186" s="159"/>
      <c r="B186" s="134"/>
      <c r="C186" s="105"/>
      <c r="D186" s="105"/>
      <c r="E186" s="105"/>
      <c r="F186" s="106"/>
      <c r="G186" s="108"/>
      <c r="H186" s="122"/>
      <c r="I186" s="122"/>
      <c r="J186" s="122"/>
      <c r="K186" s="122"/>
      <c r="L186" s="122"/>
      <c r="M186" s="122"/>
      <c r="N186" s="122"/>
      <c r="O186" s="122"/>
      <c r="P186" s="105"/>
      <c r="Q186" s="105"/>
      <c r="R186" s="105"/>
      <c r="S186" s="105"/>
      <c r="T186" s="122"/>
      <c r="U186" s="105"/>
      <c r="V186" s="122"/>
      <c r="W186" s="122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</row>
    <row r="187" spans="1:43" ht="35.25" customHeight="1" x14ac:dyDescent="0.55000000000000004">
      <c r="A187" s="159"/>
      <c r="B187" s="134"/>
      <c r="C187" s="105"/>
      <c r="D187" s="105"/>
      <c r="E187" s="105"/>
      <c r="F187" s="106"/>
      <c r="G187" s="108"/>
      <c r="H187" s="122"/>
      <c r="I187" s="122"/>
      <c r="J187" s="122"/>
      <c r="K187" s="122"/>
      <c r="L187" s="122"/>
      <c r="M187" s="122"/>
      <c r="N187" s="122"/>
      <c r="O187" s="122"/>
      <c r="P187" s="105"/>
      <c r="Q187" s="105"/>
      <c r="R187" s="105"/>
      <c r="S187" s="105"/>
      <c r="T187" s="122"/>
      <c r="U187" s="105"/>
      <c r="V187" s="122"/>
      <c r="W187" s="122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</row>
    <row r="188" spans="1:43" ht="35.25" customHeight="1" x14ac:dyDescent="0.55000000000000004">
      <c r="A188" s="159"/>
      <c r="B188" s="134"/>
      <c r="C188" s="105"/>
      <c r="D188" s="105"/>
      <c r="E188" s="105"/>
      <c r="F188" s="106"/>
      <c r="G188" s="108"/>
      <c r="H188" s="122"/>
      <c r="I188" s="122"/>
      <c r="J188" s="122"/>
      <c r="K188" s="122"/>
      <c r="L188" s="122"/>
      <c r="M188" s="122"/>
      <c r="N188" s="122"/>
      <c r="O188" s="122"/>
      <c r="P188" s="105"/>
      <c r="Q188" s="105"/>
      <c r="R188" s="105"/>
      <c r="S188" s="105"/>
      <c r="T188" s="122"/>
      <c r="U188" s="105"/>
      <c r="V188" s="122"/>
      <c r="W188" s="122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</row>
    <row r="189" spans="1:43" ht="35.25" customHeight="1" x14ac:dyDescent="0.55000000000000004">
      <c r="A189" s="159"/>
      <c r="B189" s="134"/>
      <c r="C189" s="105"/>
      <c r="D189" s="105"/>
      <c r="E189" s="105"/>
      <c r="F189" s="106"/>
      <c r="G189" s="108"/>
      <c r="H189" s="122"/>
      <c r="I189" s="122"/>
      <c r="J189" s="122"/>
      <c r="K189" s="122"/>
      <c r="L189" s="122"/>
      <c r="M189" s="122"/>
      <c r="N189" s="122"/>
      <c r="O189" s="122"/>
      <c r="P189" s="105"/>
      <c r="Q189" s="105"/>
      <c r="R189" s="105"/>
      <c r="S189" s="105"/>
      <c r="T189" s="122"/>
      <c r="U189" s="105"/>
      <c r="V189" s="122"/>
      <c r="W189" s="122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</row>
    <row r="190" spans="1:43" ht="35.25" customHeight="1" x14ac:dyDescent="0.55000000000000004">
      <c r="A190" s="159"/>
      <c r="B190" s="134"/>
      <c r="C190" s="105"/>
      <c r="D190" s="105"/>
      <c r="E190" s="105"/>
      <c r="F190" s="106"/>
      <c r="G190" s="108"/>
      <c r="H190" s="122"/>
      <c r="I190" s="122"/>
      <c r="J190" s="122"/>
      <c r="K190" s="122"/>
      <c r="L190" s="122"/>
      <c r="M190" s="122"/>
      <c r="N190" s="122"/>
      <c r="O190" s="122"/>
      <c r="P190" s="105"/>
      <c r="Q190" s="105"/>
      <c r="R190" s="105"/>
      <c r="S190" s="105"/>
      <c r="T190" s="122"/>
      <c r="U190" s="105"/>
      <c r="V190" s="122"/>
      <c r="W190" s="122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</row>
    <row r="191" spans="1:43" ht="35.25" customHeight="1" x14ac:dyDescent="0.55000000000000004">
      <c r="A191" s="159"/>
      <c r="B191" s="134"/>
      <c r="C191" s="105"/>
      <c r="D191" s="105"/>
      <c r="E191" s="105"/>
      <c r="F191" s="106"/>
      <c r="G191" s="108"/>
      <c r="H191" s="122"/>
      <c r="I191" s="122"/>
      <c r="J191" s="122"/>
      <c r="K191" s="122"/>
      <c r="L191" s="122"/>
      <c r="M191" s="122"/>
      <c r="N191" s="122"/>
      <c r="O191" s="122"/>
      <c r="P191" s="105"/>
      <c r="Q191" s="105"/>
      <c r="R191" s="105"/>
      <c r="S191" s="105"/>
      <c r="T191" s="122"/>
      <c r="U191" s="105"/>
      <c r="V191" s="122"/>
      <c r="W191" s="122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</row>
    <row r="192" spans="1:43" ht="35.25" customHeight="1" x14ac:dyDescent="0.55000000000000004">
      <c r="A192" s="159"/>
      <c r="B192" s="134"/>
      <c r="C192" s="105"/>
      <c r="D192" s="105"/>
      <c r="E192" s="105"/>
      <c r="F192" s="106"/>
      <c r="G192" s="108"/>
      <c r="H192" s="122"/>
      <c r="I192" s="122"/>
      <c r="J192" s="122"/>
      <c r="K192" s="122"/>
      <c r="L192" s="122"/>
      <c r="M192" s="122"/>
      <c r="N192" s="122"/>
      <c r="O192" s="122"/>
      <c r="P192" s="105"/>
      <c r="Q192" s="105"/>
      <c r="R192" s="105"/>
      <c r="S192" s="105"/>
      <c r="T192" s="122"/>
      <c r="U192" s="105"/>
      <c r="V192" s="122"/>
      <c r="W192" s="122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</row>
    <row r="193" spans="1:43" ht="35.25" customHeight="1" x14ac:dyDescent="0.55000000000000004">
      <c r="A193" s="159"/>
      <c r="B193" s="134"/>
      <c r="C193" s="105"/>
      <c r="D193" s="105"/>
      <c r="E193" s="105"/>
      <c r="F193" s="106"/>
      <c r="G193" s="108"/>
      <c r="H193" s="122"/>
      <c r="I193" s="122"/>
      <c r="J193" s="122"/>
      <c r="K193" s="122"/>
      <c r="L193" s="122"/>
      <c r="M193" s="122"/>
      <c r="N193" s="122"/>
      <c r="O193" s="122"/>
      <c r="P193" s="105"/>
      <c r="Q193" s="105"/>
      <c r="R193" s="105"/>
      <c r="S193" s="105"/>
      <c r="T193" s="122"/>
      <c r="U193" s="105"/>
      <c r="V193" s="122"/>
      <c r="W193" s="122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</row>
    <row r="194" spans="1:43" ht="35.25" customHeight="1" x14ac:dyDescent="0.55000000000000004">
      <c r="A194" s="159"/>
      <c r="B194" s="134"/>
      <c r="C194" s="105"/>
      <c r="D194" s="105"/>
      <c r="E194" s="105"/>
      <c r="F194" s="106"/>
      <c r="G194" s="108"/>
      <c r="H194" s="122"/>
      <c r="I194" s="122"/>
      <c r="J194" s="122"/>
      <c r="K194" s="122"/>
      <c r="L194" s="122"/>
      <c r="M194" s="122"/>
      <c r="N194" s="122"/>
      <c r="O194" s="122"/>
      <c r="P194" s="105"/>
      <c r="Q194" s="105"/>
      <c r="R194" s="105"/>
      <c r="S194" s="105"/>
      <c r="T194" s="122"/>
      <c r="U194" s="105"/>
      <c r="V194" s="122"/>
      <c r="W194" s="122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</row>
    <row r="195" spans="1:43" ht="35.25" customHeight="1" x14ac:dyDescent="0.55000000000000004">
      <c r="A195" s="159"/>
      <c r="B195" s="134"/>
      <c r="C195" s="105"/>
      <c r="D195" s="105"/>
      <c r="E195" s="105"/>
      <c r="F195" s="106"/>
      <c r="G195" s="108"/>
      <c r="H195" s="122"/>
      <c r="I195" s="122"/>
      <c r="J195" s="122"/>
      <c r="K195" s="122"/>
      <c r="L195" s="122"/>
      <c r="M195" s="122"/>
      <c r="N195" s="122"/>
      <c r="O195" s="122"/>
      <c r="P195" s="105"/>
      <c r="Q195" s="105"/>
      <c r="R195" s="105"/>
      <c r="S195" s="105"/>
      <c r="T195" s="122"/>
      <c r="U195" s="105"/>
      <c r="V195" s="122"/>
      <c r="W195" s="122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</row>
    <row r="196" spans="1:43" ht="35.25" customHeight="1" x14ac:dyDescent="0.55000000000000004">
      <c r="A196" s="159"/>
      <c r="B196" s="134"/>
      <c r="C196" s="105"/>
      <c r="D196" s="105"/>
      <c r="E196" s="105"/>
      <c r="F196" s="106"/>
      <c r="G196" s="108"/>
      <c r="H196" s="122"/>
      <c r="I196" s="122"/>
      <c r="J196" s="122"/>
      <c r="K196" s="122"/>
      <c r="L196" s="122"/>
      <c r="M196" s="122"/>
      <c r="N196" s="122"/>
      <c r="O196" s="122"/>
      <c r="P196" s="105"/>
      <c r="Q196" s="105"/>
      <c r="R196" s="105"/>
      <c r="S196" s="105"/>
      <c r="T196" s="122"/>
      <c r="U196" s="105"/>
      <c r="V196" s="122"/>
      <c r="W196" s="122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</row>
    <row r="197" spans="1:43" ht="35.25" customHeight="1" x14ac:dyDescent="0.55000000000000004">
      <c r="A197" s="159"/>
      <c r="B197" s="134"/>
      <c r="C197" s="105"/>
      <c r="D197" s="105"/>
      <c r="E197" s="105"/>
      <c r="F197" s="106"/>
      <c r="G197" s="108"/>
      <c r="H197" s="122"/>
      <c r="I197" s="122"/>
      <c r="J197" s="122"/>
      <c r="K197" s="122"/>
      <c r="L197" s="122"/>
      <c r="M197" s="122"/>
      <c r="N197" s="122"/>
      <c r="O197" s="122"/>
      <c r="P197" s="105"/>
      <c r="Q197" s="105"/>
      <c r="R197" s="105"/>
      <c r="S197" s="105"/>
      <c r="T197" s="122"/>
      <c r="U197" s="105"/>
      <c r="V197" s="122"/>
      <c r="W197" s="122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</row>
    <row r="198" spans="1:43" ht="35.25" customHeight="1" x14ac:dyDescent="0.55000000000000004">
      <c r="A198" s="159"/>
      <c r="B198" s="134"/>
      <c r="C198" s="105"/>
      <c r="D198" s="105"/>
      <c r="E198" s="105"/>
      <c r="F198" s="106"/>
      <c r="G198" s="108"/>
      <c r="H198" s="122"/>
      <c r="I198" s="122"/>
      <c r="J198" s="122"/>
      <c r="K198" s="122"/>
      <c r="L198" s="122"/>
      <c r="M198" s="122"/>
      <c r="N198" s="122"/>
      <c r="O198" s="122"/>
      <c r="P198" s="105"/>
      <c r="Q198" s="105"/>
      <c r="R198" s="105"/>
      <c r="S198" s="105"/>
      <c r="T198" s="122"/>
      <c r="U198" s="105"/>
      <c r="V198" s="122"/>
      <c r="W198" s="122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</row>
    <row r="199" spans="1:43" ht="35.25" customHeight="1" x14ac:dyDescent="0.55000000000000004">
      <c r="A199" s="159"/>
      <c r="B199" s="134"/>
      <c r="C199" s="105"/>
      <c r="D199" s="105"/>
      <c r="E199" s="105"/>
      <c r="F199" s="106"/>
      <c r="G199" s="108"/>
      <c r="H199" s="122"/>
      <c r="I199" s="122"/>
      <c r="J199" s="122"/>
      <c r="K199" s="122"/>
      <c r="L199" s="122"/>
      <c r="M199" s="122"/>
      <c r="N199" s="122"/>
      <c r="O199" s="122"/>
      <c r="P199" s="105"/>
      <c r="Q199" s="105"/>
      <c r="R199" s="105"/>
      <c r="S199" s="105"/>
      <c r="T199" s="122"/>
      <c r="U199" s="105"/>
      <c r="V199" s="122"/>
      <c r="W199" s="122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</row>
    <row r="200" spans="1:43" ht="35.25" customHeight="1" x14ac:dyDescent="0.55000000000000004">
      <c r="A200" s="159"/>
      <c r="B200" s="134"/>
      <c r="C200" s="105"/>
      <c r="D200" s="105"/>
      <c r="E200" s="105"/>
      <c r="F200" s="106"/>
      <c r="G200" s="108"/>
      <c r="H200" s="122"/>
      <c r="I200" s="122"/>
      <c r="J200" s="122"/>
      <c r="K200" s="122"/>
      <c r="L200" s="122"/>
      <c r="M200" s="122"/>
      <c r="N200" s="122"/>
      <c r="O200" s="122"/>
      <c r="P200" s="105"/>
      <c r="Q200" s="105"/>
      <c r="R200" s="105"/>
      <c r="S200" s="105"/>
      <c r="T200" s="122"/>
      <c r="U200" s="105"/>
      <c r="V200" s="122"/>
      <c r="W200" s="122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</row>
    <row r="201" spans="1:43" ht="35.25" customHeight="1" x14ac:dyDescent="0.55000000000000004">
      <c r="A201" s="159"/>
      <c r="B201" s="134"/>
      <c r="C201" s="105"/>
      <c r="D201" s="105"/>
      <c r="E201" s="105"/>
      <c r="F201" s="106"/>
      <c r="G201" s="108"/>
      <c r="H201" s="122"/>
      <c r="I201" s="122"/>
      <c r="J201" s="122"/>
      <c r="K201" s="122"/>
      <c r="L201" s="122"/>
      <c r="M201" s="122"/>
      <c r="N201" s="122"/>
      <c r="O201" s="122"/>
      <c r="P201" s="105"/>
      <c r="Q201" s="105"/>
      <c r="R201" s="105"/>
      <c r="S201" s="105"/>
      <c r="T201" s="122"/>
      <c r="U201" s="105"/>
      <c r="V201" s="122"/>
      <c r="W201" s="122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</row>
    <row r="202" spans="1:43" ht="35.25" customHeight="1" x14ac:dyDescent="0.55000000000000004">
      <c r="A202" s="159"/>
      <c r="B202" s="134"/>
      <c r="C202" s="105"/>
      <c r="D202" s="105"/>
      <c r="E202" s="105"/>
      <c r="F202" s="106"/>
      <c r="G202" s="108"/>
      <c r="H202" s="122"/>
      <c r="I202" s="122"/>
      <c r="J202" s="122"/>
      <c r="K202" s="122"/>
      <c r="L202" s="122"/>
      <c r="M202" s="122"/>
      <c r="N202" s="122"/>
      <c r="O202" s="122"/>
      <c r="P202" s="105"/>
      <c r="Q202" s="105"/>
      <c r="R202" s="105"/>
      <c r="S202" s="105"/>
      <c r="T202" s="122"/>
      <c r="U202" s="105"/>
      <c r="V202" s="122"/>
      <c r="W202" s="122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</row>
    <row r="203" spans="1:43" ht="35.25" customHeight="1" x14ac:dyDescent="0.55000000000000004">
      <c r="A203" s="159"/>
      <c r="B203" s="134"/>
      <c r="C203" s="105"/>
      <c r="D203" s="105"/>
      <c r="E203" s="105"/>
      <c r="F203" s="106"/>
      <c r="G203" s="108"/>
      <c r="H203" s="122"/>
      <c r="I203" s="122"/>
      <c r="J203" s="122"/>
      <c r="K203" s="122"/>
      <c r="L203" s="122"/>
      <c r="M203" s="122"/>
      <c r="N203" s="122"/>
      <c r="O203" s="122"/>
      <c r="P203" s="105"/>
      <c r="Q203" s="105"/>
      <c r="R203" s="105"/>
      <c r="S203" s="105"/>
      <c r="T203" s="122"/>
      <c r="U203" s="105"/>
      <c r="V203" s="122"/>
      <c r="W203" s="122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</row>
    <row r="204" spans="1:43" ht="35.25" customHeight="1" x14ac:dyDescent="0.55000000000000004">
      <c r="A204" s="159"/>
      <c r="B204" s="134"/>
      <c r="C204" s="105"/>
      <c r="D204" s="105"/>
      <c r="E204" s="105"/>
      <c r="F204" s="106"/>
      <c r="G204" s="108"/>
      <c r="H204" s="122"/>
      <c r="I204" s="122"/>
      <c r="J204" s="122"/>
      <c r="K204" s="122"/>
      <c r="L204" s="122"/>
      <c r="M204" s="122"/>
      <c r="N204" s="122"/>
      <c r="O204" s="122"/>
      <c r="P204" s="105"/>
      <c r="Q204" s="105"/>
      <c r="R204" s="105"/>
      <c r="S204" s="105"/>
      <c r="T204" s="122"/>
      <c r="U204" s="105"/>
      <c r="V204" s="122"/>
      <c r="W204" s="122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</row>
    <row r="205" spans="1:43" ht="35.25" customHeight="1" x14ac:dyDescent="0.55000000000000004">
      <c r="A205" s="159"/>
      <c r="B205" s="134"/>
      <c r="C205" s="105"/>
      <c r="D205" s="105"/>
      <c r="E205" s="105"/>
      <c r="F205" s="106"/>
      <c r="G205" s="108"/>
      <c r="H205" s="122"/>
      <c r="I205" s="122"/>
      <c r="J205" s="122"/>
      <c r="K205" s="122"/>
      <c r="L205" s="122"/>
      <c r="M205" s="122"/>
      <c r="N205" s="122"/>
      <c r="O205" s="122"/>
      <c r="P205" s="105"/>
      <c r="Q205" s="105"/>
      <c r="R205" s="105"/>
      <c r="S205" s="105"/>
      <c r="T205" s="122"/>
      <c r="U205" s="105"/>
      <c r="V205" s="122"/>
      <c r="W205" s="122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</row>
    <row r="206" spans="1:43" ht="35.25" customHeight="1" x14ac:dyDescent="0.55000000000000004">
      <c r="A206" s="159"/>
      <c r="B206" s="134"/>
      <c r="C206" s="105"/>
      <c r="D206" s="105"/>
      <c r="E206" s="105"/>
      <c r="F206" s="106"/>
      <c r="G206" s="108"/>
      <c r="H206" s="122"/>
      <c r="I206" s="122"/>
      <c r="J206" s="122"/>
      <c r="K206" s="122"/>
      <c r="L206" s="122"/>
      <c r="M206" s="122"/>
      <c r="N206" s="122"/>
      <c r="O206" s="122"/>
      <c r="P206" s="105"/>
      <c r="Q206" s="105"/>
      <c r="R206" s="105"/>
      <c r="S206" s="105"/>
      <c r="T206" s="122"/>
      <c r="U206" s="105"/>
      <c r="V206" s="122"/>
      <c r="W206" s="122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</row>
    <row r="207" spans="1:43" ht="35.25" customHeight="1" x14ac:dyDescent="0.55000000000000004">
      <c r="A207" s="159"/>
      <c r="B207" s="134"/>
      <c r="C207" s="105"/>
      <c r="D207" s="105"/>
      <c r="E207" s="105"/>
      <c r="F207" s="106"/>
      <c r="G207" s="108"/>
      <c r="H207" s="122"/>
      <c r="I207" s="122"/>
      <c r="J207" s="122"/>
      <c r="K207" s="122"/>
      <c r="L207" s="122"/>
      <c r="M207" s="122"/>
      <c r="N207" s="122"/>
      <c r="O207" s="122"/>
      <c r="P207" s="105"/>
      <c r="Q207" s="105"/>
      <c r="R207" s="105"/>
      <c r="S207" s="105"/>
      <c r="T207" s="122"/>
      <c r="U207" s="105"/>
      <c r="V207" s="122"/>
      <c r="W207" s="122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</row>
    <row r="208" spans="1:43" ht="35.25" customHeight="1" x14ac:dyDescent="0.55000000000000004">
      <c r="A208" s="159"/>
      <c r="B208" s="134"/>
      <c r="C208" s="105"/>
      <c r="D208" s="105"/>
      <c r="E208" s="105"/>
      <c r="F208" s="106"/>
      <c r="G208" s="108"/>
      <c r="H208" s="122"/>
      <c r="I208" s="122"/>
      <c r="J208" s="122"/>
      <c r="K208" s="122"/>
      <c r="L208" s="122"/>
      <c r="M208" s="122"/>
      <c r="N208" s="122"/>
      <c r="O208" s="122"/>
      <c r="P208" s="105"/>
      <c r="Q208" s="105"/>
      <c r="R208" s="105"/>
      <c r="S208" s="105"/>
      <c r="T208" s="122"/>
      <c r="U208" s="105"/>
      <c r="V208" s="122"/>
      <c r="W208" s="122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</row>
    <row r="209" spans="1:43" ht="35.25" customHeight="1" x14ac:dyDescent="0.55000000000000004">
      <c r="A209" s="159"/>
      <c r="B209" s="134"/>
      <c r="C209" s="105"/>
      <c r="D209" s="105"/>
      <c r="E209" s="105"/>
      <c r="F209" s="106"/>
      <c r="G209" s="108"/>
      <c r="H209" s="122"/>
      <c r="I209" s="122"/>
      <c r="J209" s="122"/>
      <c r="K209" s="122"/>
      <c r="L209" s="122"/>
      <c r="M209" s="122"/>
      <c r="N209" s="122"/>
      <c r="O209" s="122"/>
      <c r="P209" s="105"/>
      <c r="Q209" s="105"/>
      <c r="R209" s="105"/>
      <c r="S209" s="105"/>
      <c r="T209" s="122"/>
      <c r="U209" s="105"/>
      <c r="V209" s="122"/>
      <c r="W209" s="122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</row>
    <row r="210" spans="1:43" ht="35.25" customHeight="1" x14ac:dyDescent="0.55000000000000004">
      <c r="A210" s="159"/>
      <c r="B210" s="134"/>
      <c r="C210" s="105"/>
      <c r="D210" s="105"/>
      <c r="E210" s="105"/>
      <c r="F210" s="106"/>
      <c r="G210" s="108"/>
      <c r="H210" s="122"/>
      <c r="I210" s="122"/>
      <c r="J210" s="122"/>
      <c r="K210" s="122"/>
      <c r="L210" s="122"/>
      <c r="M210" s="122"/>
      <c r="N210" s="122"/>
      <c r="O210" s="122"/>
      <c r="P210" s="105"/>
      <c r="Q210" s="105"/>
      <c r="R210" s="105"/>
      <c r="S210" s="105"/>
      <c r="T210" s="122"/>
      <c r="U210" s="105"/>
      <c r="V210" s="122"/>
      <c r="W210" s="122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</row>
    <row r="211" spans="1:43" ht="35.25" customHeight="1" x14ac:dyDescent="0.55000000000000004">
      <c r="A211" s="159"/>
      <c r="B211" s="134"/>
      <c r="C211" s="105"/>
      <c r="D211" s="105"/>
      <c r="E211" s="105"/>
      <c r="F211" s="106"/>
      <c r="G211" s="108"/>
      <c r="H211" s="122"/>
      <c r="I211" s="122"/>
      <c r="J211" s="122"/>
      <c r="K211" s="122"/>
      <c r="L211" s="122"/>
      <c r="M211" s="122"/>
      <c r="N211" s="122"/>
      <c r="O211" s="122"/>
      <c r="P211" s="105"/>
      <c r="Q211" s="105"/>
      <c r="R211" s="105"/>
      <c r="S211" s="105"/>
      <c r="T211" s="122"/>
      <c r="U211" s="105"/>
      <c r="V211" s="122"/>
      <c r="W211" s="122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</row>
    <row r="212" spans="1:43" ht="35.25" customHeight="1" x14ac:dyDescent="0.55000000000000004">
      <c r="A212" s="159"/>
      <c r="B212" s="134"/>
      <c r="C212" s="105"/>
      <c r="D212" s="105"/>
      <c r="E212" s="105"/>
      <c r="F212" s="106"/>
      <c r="G212" s="108"/>
      <c r="H212" s="122"/>
      <c r="I212" s="122"/>
      <c r="J212" s="122"/>
      <c r="K212" s="122"/>
      <c r="L212" s="122"/>
      <c r="M212" s="122"/>
      <c r="N212" s="122"/>
      <c r="O212" s="122"/>
      <c r="P212" s="105"/>
      <c r="Q212" s="105"/>
      <c r="R212" s="105"/>
      <c r="S212" s="105"/>
      <c r="T212" s="122"/>
      <c r="U212" s="105"/>
      <c r="V212" s="122"/>
      <c r="W212" s="122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</row>
    <row r="213" spans="1:43" ht="35.25" customHeight="1" x14ac:dyDescent="0.55000000000000004">
      <c r="A213" s="159"/>
      <c r="B213" s="134"/>
      <c r="C213" s="105"/>
      <c r="D213" s="105"/>
      <c r="E213" s="105"/>
      <c r="F213" s="106"/>
      <c r="G213" s="108"/>
      <c r="H213" s="122"/>
      <c r="I213" s="122"/>
      <c r="J213" s="122"/>
      <c r="K213" s="122"/>
      <c r="L213" s="122"/>
      <c r="M213" s="122"/>
      <c r="N213" s="122"/>
      <c r="O213" s="122"/>
      <c r="P213" s="105"/>
      <c r="Q213" s="105"/>
      <c r="R213" s="105"/>
      <c r="S213" s="105"/>
      <c r="T213" s="122"/>
      <c r="U213" s="105"/>
      <c r="V213" s="122"/>
      <c r="W213" s="122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</row>
    <row r="214" spans="1:43" ht="35.25" customHeight="1" x14ac:dyDescent="0.55000000000000004">
      <c r="A214" s="159"/>
      <c r="B214" s="134"/>
      <c r="C214" s="105"/>
      <c r="D214" s="105"/>
      <c r="E214" s="105"/>
      <c r="F214" s="106"/>
      <c r="G214" s="108"/>
      <c r="H214" s="122"/>
      <c r="I214" s="122"/>
      <c r="J214" s="122"/>
      <c r="K214" s="122"/>
      <c r="L214" s="122"/>
      <c r="M214" s="122"/>
      <c r="N214" s="122"/>
      <c r="O214" s="122"/>
      <c r="P214" s="105"/>
      <c r="Q214" s="105"/>
      <c r="R214" s="105"/>
      <c r="S214" s="105"/>
      <c r="T214" s="122"/>
      <c r="U214" s="105"/>
      <c r="V214" s="122"/>
      <c r="W214" s="122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</row>
    <row r="215" spans="1:43" ht="35.25" customHeight="1" x14ac:dyDescent="0.55000000000000004">
      <c r="A215" s="159"/>
      <c r="B215" s="134"/>
      <c r="C215" s="105"/>
      <c r="D215" s="105"/>
      <c r="E215" s="105"/>
      <c r="F215" s="106"/>
      <c r="G215" s="108"/>
      <c r="H215" s="122"/>
      <c r="I215" s="122"/>
      <c r="J215" s="122"/>
      <c r="K215" s="122"/>
      <c r="L215" s="122"/>
      <c r="M215" s="122"/>
      <c r="N215" s="122"/>
      <c r="O215" s="122"/>
      <c r="P215" s="105"/>
      <c r="Q215" s="105"/>
      <c r="R215" s="105"/>
      <c r="S215" s="105"/>
      <c r="T215" s="122"/>
      <c r="U215" s="105"/>
      <c r="V215" s="122"/>
      <c r="W215" s="122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</row>
    <row r="216" spans="1:43" ht="35.25" customHeight="1" x14ac:dyDescent="0.55000000000000004">
      <c r="A216" s="159"/>
      <c r="B216" s="134"/>
      <c r="C216" s="105"/>
      <c r="D216" s="105"/>
      <c r="E216" s="105"/>
      <c r="F216" s="106"/>
      <c r="G216" s="108"/>
      <c r="H216" s="122"/>
      <c r="I216" s="122"/>
      <c r="J216" s="122"/>
      <c r="K216" s="122"/>
      <c r="L216" s="122"/>
      <c r="M216" s="122"/>
      <c r="N216" s="122"/>
      <c r="O216" s="122"/>
      <c r="P216" s="105"/>
      <c r="Q216" s="105"/>
      <c r="R216" s="105"/>
      <c r="S216" s="105"/>
      <c r="T216" s="122"/>
      <c r="U216" s="105"/>
      <c r="V216" s="122"/>
      <c r="W216" s="122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</row>
    <row r="217" spans="1:43" ht="35.25" customHeight="1" x14ac:dyDescent="0.55000000000000004">
      <c r="A217" s="159"/>
      <c r="B217" s="134"/>
      <c r="C217" s="105"/>
      <c r="D217" s="105"/>
      <c r="E217" s="105"/>
      <c r="F217" s="106"/>
      <c r="G217" s="108"/>
      <c r="H217" s="122"/>
      <c r="I217" s="122"/>
      <c r="J217" s="122"/>
      <c r="K217" s="122"/>
      <c r="L217" s="122"/>
      <c r="M217" s="122"/>
      <c r="N217" s="122"/>
      <c r="O217" s="122"/>
      <c r="P217" s="105"/>
      <c r="Q217" s="105"/>
      <c r="R217" s="105"/>
      <c r="S217" s="105"/>
      <c r="T217" s="122"/>
      <c r="U217" s="105"/>
      <c r="V217" s="122"/>
      <c r="W217" s="122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</row>
    <row r="218" spans="1:43" ht="35.25" customHeight="1" x14ac:dyDescent="0.55000000000000004">
      <c r="A218" s="159"/>
      <c r="B218" s="134"/>
      <c r="C218" s="105"/>
      <c r="D218" s="105"/>
      <c r="E218" s="105"/>
      <c r="F218" s="106"/>
      <c r="G218" s="108"/>
      <c r="H218" s="122"/>
      <c r="I218" s="122"/>
      <c r="J218" s="122"/>
      <c r="K218" s="122"/>
      <c r="L218" s="122"/>
      <c r="M218" s="122"/>
      <c r="N218" s="122"/>
      <c r="O218" s="122"/>
      <c r="P218" s="105"/>
      <c r="Q218" s="105"/>
      <c r="R218" s="105"/>
      <c r="S218" s="105"/>
      <c r="T218" s="122"/>
      <c r="U218" s="105"/>
      <c r="V218" s="122"/>
      <c r="W218" s="122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</row>
    <row r="219" spans="1:43" ht="35.25" customHeight="1" x14ac:dyDescent="0.55000000000000004">
      <c r="A219" s="159"/>
      <c r="B219" s="134"/>
      <c r="C219" s="105"/>
      <c r="D219" s="105"/>
      <c r="E219" s="105"/>
      <c r="F219" s="106"/>
      <c r="G219" s="108"/>
      <c r="H219" s="122"/>
      <c r="I219" s="122"/>
      <c r="J219" s="122"/>
      <c r="K219" s="122"/>
      <c r="L219" s="122"/>
      <c r="M219" s="122"/>
      <c r="N219" s="122"/>
      <c r="O219" s="122"/>
      <c r="P219" s="105"/>
      <c r="Q219" s="105"/>
      <c r="R219" s="105"/>
      <c r="S219" s="105"/>
      <c r="T219" s="122"/>
      <c r="U219" s="105"/>
      <c r="V219" s="122"/>
      <c r="W219" s="122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</row>
    <row r="220" spans="1:43" ht="35.25" customHeight="1" x14ac:dyDescent="0.55000000000000004">
      <c r="A220" s="159"/>
      <c r="B220" s="134"/>
      <c r="C220" s="105"/>
      <c r="D220" s="105"/>
      <c r="E220" s="105"/>
      <c r="F220" s="106"/>
      <c r="G220" s="108"/>
      <c r="H220" s="122"/>
      <c r="I220" s="122"/>
      <c r="J220" s="122"/>
      <c r="K220" s="122"/>
      <c r="L220" s="122"/>
      <c r="M220" s="122"/>
      <c r="N220" s="122"/>
      <c r="O220" s="122"/>
      <c r="P220" s="105"/>
      <c r="Q220" s="105"/>
      <c r="R220" s="105"/>
      <c r="S220" s="105"/>
      <c r="T220" s="122"/>
      <c r="U220" s="105"/>
      <c r="V220" s="122"/>
      <c r="W220" s="122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</row>
    <row r="221" spans="1:43" ht="35.25" customHeight="1" x14ac:dyDescent="0.55000000000000004">
      <c r="A221" s="159"/>
      <c r="B221" s="134"/>
      <c r="C221" s="105"/>
      <c r="D221" s="105"/>
      <c r="E221" s="105"/>
      <c r="F221" s="106"/>
      <c r="G221" s="108"/>
      <c r="H221" s="122"/>
      <c r="I221" s="122"/>
      <c r="J221" s="122"/>
      <c r="K221" s="122"/>
      <c r="L221" s="122"/>
      <c r="M221" s="122"/>
      <c r="N221" s="122"/>
      <c r="O221" s="122"/>
      <c r="P221" s="105"/>
      <c r="Q221" s="105"/>
      <c r="R221" s="105"/>
      <c r="S221" s="105"/>
      <c r="T221" s="122"/>
      <c r="U221" s="105"/>
      <c r="V221" s="122"/>
      <c r="W221" s="122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</row>
    <row r="222" spans="1:43" ht="35.25" customHeight="1" x14ac:dyDescent="0.55000000000000004">
      <c r="A222" s="159"/>
      <c r="B222" s="134"/>
      <c r="C222" s="105"/>
      <c r="D222" s="105"/>
      <c r="E222" s="105"/>
      <c r="F222" s="106"/>
      <c r="G222" s="108"/>
      <c r="H222" s="122"/>
      <c r="I222" s="122"/>
      <c r="J222" s="122"/>
      <c r="K222" s="122"/>
      <c r="L222" s="122"/>
      <c r="M222" s="122"/>
      <c r="N222" s="122"/>
      <c r="O222" s="122"/>
      <c r="P222" s="105"/>
      <c r="Q222" s="105"/>
      <c r="R222" s="105"/>
      <c r="S222" s="105"/>
      <c r="T222" s="122"/>
      <c r="U222" s="105"/>
      <c r="V222" s="122"/>
      <c r="W222" s="122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</row>
    <row r="223" spans="1:43" ht="35.25" customHeight="1" x14ac:dyDescent="0.55000000000000004">
      <c r="A223" s="159"/>
      <c r="B223" s="134"/>
      <c r="C223" s="105"/>
      <c r="D223" s="105"/>
      <c r="E223" s="105"/>
      <c r="F223" s="106"/>
      <c r="G223" s="108"/>
      <c r="H223" s="122"/>
      <c r="I223" s="122"/>
      <c r="J223" s="122"/>
      <c r="K223" s="122"/>
      <c r="L223" s="122"/>
      <c r="M223" s="122"/>
      <c r="N223" s="122"/>
      <c r="O223" s="122"/>
      <c r="P223" s="105"/>
      <c r="Q223" s="105"/>
      <c r="R223" s="105"/>
      <c r="S223" s="105"/>
      <c r="T223" s="122"/>
      <c r="U223" s="105"/>
      <c r="V223" s="122"/>
      <c r="W223" s="122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</row>
    <row r="224" spans="1:43" ht="35.25" customHeight="1" x14ac:dyDescent="0.55000000000000004">
      <c r="A224" s="159"/>
      <c r="B224" s="134"/>
      <c r="C224" s="105"/>
      <c r="D224" s="105"/>
      <c r="E224" s="105"/>
      <c r="F224" s="106"/>
      <c r="G224" s="108"/>
      <c r="H224" s="122"/>
      <c r="I224" s="122"/>
      <c r="J224" s="122"/>
      <c r="K224" s="122"/>
      <c r="L224" s="122"/>
      <c r="M224" s="122"/>
      <c r="N224" s="122"/>
      <c r="O224" s="122"/>
      <c r="P224" s="105"/>
      <c r="Q224" s="105"/>
      <c r="R224" s="105"/>
      <c r="S224" s="105"/>
      <c r="T224" s="122"/>
      <c r="U224" s="105"/>
      <c r="V224" s="122"/>
      <c r="W224" s="122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</row>
    <row r="225" spans="1:43" ht="35.25" customHeight="1" x14ac:dyDescent="0.55000000000000004">
      <c r="A225" s="159"/>
      <c r="B225" s="134"/>
      <c r="C225" s="105"/>
      <c r="D225" s="105"/>
      <c r="E225" s="105"/>
      <c r="F225" s="106"/>
      <c r="G225" s="108"/>
      <c r="H225" s="122"/>
      <c r="I225" s="122"/>
      <c r="J225" s="122"/>
      <c r="K225" s="122"/>
      <c r="L225" s="122"/>
      <c r="M225" s="122"/>
      <c r="N225" s="122"/>
      <c r="O225" s="122"/>
      <c r="P225" s="105"/>
      <c r="Q225" s="105"/>
      <c r="R225" s="105"/>
      <c r="S225" s="105"/>
      <c r="T225" s="122"/>
      <c r="U225" s="105"/>
      <c r="V225" s="122"/>
      <c r="W225" s="122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</row>
    <row r="226" spans="1:43" ht="35.25" customHeight="1" x14ac:dyDescent="0.55000000000000004">
      <c r="A226" s="159"/>
      <c r="B226" s="134"/>
      <c r="C226" s="105"/>
      <c r="D226" s="105"/>
      <c r="E226" s="105"/>
      <c r="F226" s="106"/>
      <c r="G226" s="108"/>
      <c r="H226" s="122"/>
      <c r="I226" s="122"/>
      <c r="J226" s="122"/>
      <c r="K226" s="122"/>
      <c r="L226" s="122"/>
      <c r="M226" s="122"/>
      <c r="N226" s="122"/>
      <c r="O226" s="122"/>
      <c r="P226" s="105"/>
      <c r="Q226" s="105"/>
      <c r="R226" s="105"/>
      <c r="S226" s="105"/>
      <c r="T226" s="122"/>
      <c r="U226" s="105"/>
      <c r="V226" s="122"/>
      <c r="W226" s="122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</row>
    <row r="227" spans="1:43" ht="35.25" customHeight="1" x14ac:dyDescent="0.55000000000000004">
      <c r="A227" s="159"/>
      <c r="B227" s="134"/>
      <c r="C227" s="105"/>
      <c r="D227" s="105"/>
      <c r="E227" s="105"/>
      <c r="F227" s="106"/>
      <c r="G227" s="108"/>
      <c r="H227" s="122"/>
      <c r="I227" s="122"/>
      <c r="J227" s="122"/>
      <c r="K227" s="122"/>
      <c r="L227" s="122"/>
      <c r="M227" s="122"/>
      <c r="N227" s="122"/>
      <c r="O227" s="122"/>
      <c r="P227" s="105"/>
      <c r="Q227" s="105"/>
      <c r="R227" s="105"/>
      <c r="S227" s="105"/>
      <c r="T227" s="122"/>
      <c r="U227" s="105"/>
      <c r="V227" s="122"/>
      <c r="W227" s="122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</row>
    <row r="228" spans="1:43" ht="35.25" customHeight="1" x14ac:dyDescent="0.55000000000000004">
      <c r="A228" s="159"/>
      <c r="B228" s="134"/>
      <c r="C228" s="105"/>
      <c r="D228" s="105"/>
      <c r="E228" s="105"/>
      <c r="F228" s="106"/>
      <c r="G228" s="108"/>
      <c r="H228" s="122"/>
      <c r="I228" s="122"/>
      <c r="J228" s="122"/>
      <c r="K228" s="122"/>
      <c r="L228" s="122"/>
      <c r="M228" s="122"/>
      <c r="N228" s="122"/>
      <c r="O228" s="122"/>
      <c r="P228" s="105"/>
      <c r="Q228" s="105"/>
      <c r="R228" s="105"/>
      <c r="S228" s="105"/>
      <c r="T228" s="122"/>
      <c r="U228" s="105"/>
      <c r="V228" s="122"/>
      <c r="W228" s="122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</row>
    <row r="229" spans="1:43" ht="35.25" customHeight="1" x14ac:dyDescent="0.55000000000000004">
      <c r="A229" s="159"/>
      <c r="B229" s="134"/>
      <c r="C229" s="105"/>
      <c r="D229" s="105"/>
      <c r="E229" s="105"/>
      <c r="F229" s="106"/>
      <c r="G229" s="108"/>
      <c r="H229" s="122"/>
      <c r="I229" s="122"/>
      <c r="J229" s="122"/>
      <c r="K229" s="122"/>
      <c r="L229" s="122"/>
      <c r="M229" s="122"/>
      <c r="N229" s="122"/>
      <c r="O229" s="122"/>
      <c r="P229" s="105"/>
      <c r="Q229" s="105"/>
      <c r="R229" s="105"/>
      <c r="S229" s="105"/>
      <c r="T229" s="122"/>
      <c r="U229" s="105"/>
      <c r="V229" s="122"/>
      <c r="W229" s="122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</row>
    <row r="230" spans="1:43" ht="35.25" customHeight="1" x14ac:dyDescent="0.55000000000000004">
      <c r="A230" s="159"/>
      <c r="B230" s="134"/>
      <c r="C230" s="105"/>
      <c r="D230" s="105"/>
      <c r="E230" s="105"/>
      <c r="F230" s="106"/>
      <c r="G230" s="108"/>
      <c r="H230" s="122"/>
      <c r="I230" s="122"/>
      <c r="J230" s="122"/>
      <c r="K230" s="122"/>
      <c r="L230" s="122"/>
      <c r="M230" s="122"/>
      <c r="N230" s="122"/>
      <c r="O230" s="122"/>
      <c r="P230" s="105"/>
      <c r="Q230" s="105"/>
      <c r="R230" s="105"/>
      <c r="S230" s="105"/>
      <c r="T230" s="122"/>
      <c r="U230" s="105"/>
      <c r="V230" s="122"/>
      <c r="W230" s="122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</row>
    <row r="231" spans="1:43" ht="35.25" customHeight="1" x14ac:dyDescent="0.55000000000000004">
      <c r="A231" s="159"/>
      <c r="B231" s="134"/>
      <c r="C231" s="105"/>
      <c r="D231" s="105"/>
      <c r="E231" s="105"/>
      <c r="F231" s="106"/>
      <c r="G231" s="108"/>
      <c r="H231" s="122"/>
      <c r="I231" s="122"/>
      <c r="J231" s="122"/>
      <c r="K231" s="122"/>
      <c r="L231" s="122"/>
      <c r="M231" s="122"/>
      <c r="N231" s="122"/>
      <c r="O231" s="122"/>
      <c r="P231" s="105"/>
      <c r="Q231" s="105"/>
      <c r="R231" s="105"/>
      <c r="S231" s="105"/>
      <c r="T231" s="122"/>
      <c r="U231" s="105"/>
      <c r="V231" s="122"/>
      <c r="W231" s="122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</row>
    <row r="232" spans="1:43" ht="35.25" customHeight="1" x14ac:dyDescent="0.55000000000000004">
      <c r="A232" s="159"/>
      <c r="B232" s="134"/>
      <c r="C232" s="105"/>
      <c r="D232" s="105"/>
      <c r="E232" s="105"/>
      <c r="F232" s="106"/>
      <c r="G232" s="108"/>
      <c r="H232" s="122"/>
      <c r="I232" s="122"/>
      <c r="J232" s="122"/>
      <c r="K232" s="122"/>
      <c r="L232" s="122"/>
      <c r="M232" s="122"/>
      <c r="N232" s="122"/>
      <c r="O232" s="122"/>
      <c r="P232" s="105"/>
      <c r="Q232" s="105"/>
      <c r="R232" s="105"/>
      <c r="S232" s="105"/>
      <c r="T232" s="122"/>
      <c r="U232" s="105"/>
      <c r="V232" s="122"/>
      <c r="W232" s="122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</row>
    <row r="233" spans="1:43" ht="35.25" customHeight="1" x14ac:dyDescent="0.55000000000000004">
      <c r="A233" s="159"/>
      <c r="B233" s="134"/>
      <c r="C233" s="105"/>
      <c r="D233" s="105"/>
      <c r="E233" s="105"/>
      <c r="F233" s="106"/>
      <c r="G233" s="108"/>
      <c r="H233" s="122"/>
      <c r="I233" s="122"/>
      <c r="J233" s="122"/>
      <c r="K233" s="122"/>
      <c r="L233" s="122"/>
      <c r="M233" s="122"/>
      <c r="N233" s="122"/>
      <c r="O233" s="122"/>
      <c r="P233" s="105"/>
      <c r="Q233" s="105"/>
      <c r="R233" s="105"/>
      <c r="S233" s="105"/>
      <c r="T233" s="122"/>
      <c r="U233" s="105"/>
      <c r="V233" s="122"/>
      <c r="W233" s="122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</row>
    <row r="234" spans="1:43" ht="35.25" customHeight="1" x14ac:dyDescent="0.55000000000000004">
      <c r="A234" s="159"/>
      <c r="B234" s="134"/>
      <c r="C234" s="105"/>
      <c r="D234" s="105"/>
      <c r="E234" s="105"/>
      <c r="F234" s="106"/>
      <c r="G234" s="108"/>
      <c r="H234" s="122"/>
      <c r="I234" s="122"/>
      <c r="J234" s="122"/>
      <c r="K234" s="122"/>
      <c r="L234" s="122"/>
      <c r="M234" s="122"/>
      <c r="N234" s="122"/>
      <c r="O234" s="122"/>
      <c r="P234" s="105"/>
      <c r="Q234" s="105"/>
      <c r="R234" s="105"/>
      <c r="S234" s="105"/>
      <c r="T234" s="122"/>
      <c r="U234" s="105"/>
      <c r="V234" s="122"/>
      <c r="W234" s="122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</row>
    <row r="235" spans="1:43" ht="35.25" customHeight="1" x14ac:dyDescent="0.55000000000000004">
      <c r="A235" s="159"/>
      <c r="B235" s="134"/>
      <c r="C235" s="105"/>
      <c r="D235" s="105"/>
      <c r="E235" s="105"/>
      <c r="F235" s="106"/>
      <c r="G235" s="108"/>
      <c r="H235" s="122"/>
      <c r="I235" s="122"/>
      <c r="J235" s="122"/>
      <c r="K235" s="122"/>
      <c r="L235" s="122"/>
      <c r="M235" s="122"/>
      <c r="N235" s="122"/>
      <c r="O235" s="122"/>
      <c r="P235" s="105"/>
      <c r="Q235" s="105"/>
      <c r="R235" s="105"/>
      <c r="S235" s="105"/>
      <c r="T235" s="122"/>
      <c r="U235" s="105"/>
      <c r="V235" s="122"/>
      <c r="W235" s="122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</row>
    <row r="236" spans="1:43" ht="35.25" customHeight="1" x14ac:dyDescent="0.55000000000000004">
      <c r="A236" s="159"/>
      <c r="B236" s="134"/>
      <c r="C236" s="105"/>
      <c r="D236" s="105"/>
      <c r="E236" s="105"/>
      <c r="F236" s="106"/>
      <c r="G236" s="108"/>
      <c r="H236" s="122"/>
      <c r="I236" s="122"/>
      <c r="J236" s="122"/>
      <c r="K236" s="122"/>
      <c r="L236" s="122"/>
      <c r="M236" s="122"/>
      <c r="N236" s="122"/>
      <c r="O236" s="122"/>
      <c r="P236" s="105"/>
      <c r="Q236" s="105"/>
      <c r="R236" s="105"/>
      <c r="S236" s="105"/>
      <c r="T236" s="122"/>
      <c r="U236" s="105"/>
      <c r="V236" s="122"/>
      <c r="W236" s="122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</row>
    <row r="237" spans="1:43" ht="35.25" customHeight="1" x14ac:dyDescent="0.55000000000000004">
      <c r="A237" s="159"/>
      <c r="B237" s="134"/>
      <c r="C237" s="105"/>
      <c r="D237" s="105"/>
      <c r="E237" s="105"/>
      <c r="F237" s="106"/>
      <c r="G237" s="108"/>
      <c r="H237" s="122"/>
      <c r="I237" s="122"/>
      <c r="J237" s="122"/>
      <c r="K237" s="122"/>
      <c r="L237" s="122"/>
      <c r="M237" s="122"/>
      <c r="N237" s="122"/>
      <c r="O237" s="122"/>
      <c r="P237" s="105"/>
      <c r="Q237" s="105"/>
      <c r="R237" s="105"/>
      <c r="S237" s="105"/>
      <c r="T237" s="122"/>
      <c r="U237" s="105"/>
      <c r="V237" s="122"/>
      <c r="W237" s="122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</row>
    <row r="238" spans="1:43" ht="35.25" customHeight="1" x14ac:dyDescent="0.55000000000000004">
      <c r="A238" s="159"/>
      <c r="B238" s="134"/>
      <c r="C238" s="105"/>
      <c r="D238" s="105"/>
      <c r="E238" s="105"/>
      <c r="F238" s="106"/>
      <c r="G238" s="108"/>
      <c r="H238" s="122"/>
      <c r="I238" s="122"/>
      <c r="J238" s="122"/>
      <c r="K238" s="122"/>
      <c r="L238" s="122"/>
      <c r="M238" s="122"/>
      <c r="N238" s="122"/>
      <c r="O238" s="122"/>
      <c r="P238" s="105"/>
      <c r="Q238" s="105"/>
      <c r="R238" s="105"/>
      <c r="S238" s="105"/>
      <c r="T238" s="122"/>
      <c r="U238" s="105"/>
      <c r="V238" s="122"/>
      <c r="W238" s="122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</row>
    <row r="239" spans="1:43" ht="35.25" customHeight="1" x14ac:dyDescent="0.55000000000000004">
      <c r="A239" s="159"/>
      <c r="B239" s="134"/>
      <c r="C239" s="105"/>
      <c r="D239" s="105"/>
      <c r="E239" s="105"/>
      <c r="F239" s="106"/>
      <c r="G239" s="108"/>
      <c r="H239" s="122"/>
      <c r="I239" s="122"/>
      <c r="J239" s="122"/>
      <c r="K239" s="122"/>
      <c r="L239" s="122"/>
      <c r="M239" s="122"/>
      <c r="N239" s="122"/>
      <c r="O239" s="122"/>
      <c r="P239" s="105"/>
      <c r="Q239" s="105"/>
      <c r="R239" s="105"/>
      <c r="S239" s="105"/>
      <c r="T239" s="122"/>
      <c r="U239" s="105"/>
      <c r="V239" s="122"/>
      <c r="W239" s="122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</row>
    <row r="240" spans="1:43" ht="35.25" customHeight="1" x14ac:dyDescent="0.55000000000000004">
      <c r="A240" s="159"/>
      <c r="B240" s="134"/>
      <c r="C240" s="105"/>
      <c r="D240" s="105"/>
      <c r="E240" s="105"/>
      <c r="F240" s="106"/>
      <c r="G240" s="108"/>
      <c r="H240" s="122"/>
      <c r="I240" s="122"/>
      <c r="J240" s="122"/>
      <c r="K240" s="122"/>
      <c r="L240" s="122"/>
      <c r="M240" s="122"/>
      <c r="N240" s="122"/>
      <c r="O240" s="122"/>
      <c r="P240" s="105"/>
      <c r="Q240" s="105"/>
      <c r="R240" s="105"/>
      <c r="S240" s="105"/>
      <c r="T240" s="122"/>
      <c r="U240" s="105"/>
      <c r="V240" s="122"/>
      <c r="W240" s="122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</row>
    <row r="241" spans="1:43" ht="35.25" customHeight="1" x14ac:dyDescent="0.55000000000000004">
      <c r="A241" s="159"/>
      <c r="B241" s="134"/>
      <c r="C241" s="105"/>
      <c r="D241" s="105"/>
      <c r="E241" s="105"/>
      <c r="F241" s="106"/>
      <c r="G241" s="108"/>
      <c r="H241" s="122"/>
      <c r="I241" s="122"/>
      <c r="J241" s="122"/>
      <c r="K241" s="122"/>
      <c r="L241" s="122"/>
      <c r="M241" s="122"/>
      <c r="N241" s="122"/>
      <c r="O241" s="122"/>
      <c r="P241" s="105"/>
      <c r="Q241" s="105"/>
      <c r="R241" s="105"/>
      <c r="S241" s="105"/>
      <c r="T241" s="122"/>
      <c r="U241" s="105"/>
      <c r="V241" s="122"/>
      <c r="W241" s="122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</row>
    <row r="242" spans="1:43" ht="35.25" customHeight="1" x14ac:dyDescent="0.55000000000000004">
      <c r="A242" s="159"/>
      <c r="B242" s="134"/>
      <c r="C242" s="105"/>
      <c r="D242" s="105"/>
      <c r="E242" s="105"/>
      <c r="F242" s="106"/>
      <c r="G242" s="108"/>
      <c r="H242" s="122"/>
      <c r="I242" s="122"/>
      <c r="J242" s="122"/>
      <c r="K242" s="122"/>
      <c r="L242" s="122"/>
      <c r="M242" s="122"/>
      <c r="N242" s="122"/>
      <c r="O242" s="122"/>
      <c r="P242" s="105"/>
      <c r="Q242" s="105"/>
      <c r="R242" s="105"/>
      <c r="S242" s="105"/>
      <c r="T242" s="122"/>
      <c r="U242" s="105"/>
      <c r="V242" s="122"/>
      <c r="W242" s="122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</row>
    <row r="243" spans="1:43" ht="35.25" customHeight="1" x14ac:dyDescent="0.55000000000000004">
      <c r="A243" s="159"/>
      <c r="B243" s="134"/>
      <c r="C243" s="105"/>
      <c r="D243" s="105"/>
      <c r="E243" s="105"/>
      <c r="F243" s="106"/>
      <c r="G243" s="108"/>
      <c r="H243" s="122"/>
      <c r="I243" s="122"/>
      <c r="J243" s="122"/>
      <c r="K243" s="122"/>
      <c r="L243" s="122"/>
      <c r="M243" s="122"/>
      <c r="N243" s="122"/>
      <c r="O243" s="122"/>
      <c r="P243" s="105"/>
      <c r="Q243" s="105"/>
      <c r="R243" s="105"/>
      <c r="S243" s="105"/>
      <c r="T243" s="122"/>
      <c r="U243" s="105"/>
      <c r="V243" s="122"/>
      <c r="W243" s="122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</row>
    <row r="244" spans="1:43" ht="35.25" customHeight="1" x14ac:dyDescent="0.55000000000000004">
      <c r="A244" s="159"/>
      <c r="B244" s="134"/>
      <c r="C244" s="105"/>
      <c r="D244" s="105"/>
      <c r="E244" s="105"/>
      <c r="F244" s="106"/>
      <c r="G244" s="108"/>
      <c r="H244" s="122"/>
      <c r="I244" s="122"/>
      <c r="J244" s="122"/>
      <c r="K244" s="122"/>
      <c r="L244" s="122"/>
      <c r="M244" s="122"/>
      <c r="N244" s="122"/>
      <c r="O244" s="122"/>
      <c r="P244" s="105"/>
      <c r="Q244" s="105"/>
      <c r="R244" s="105"/>
      <c r="S244" s="105"/>
      <c r="T244" s="122"/>
      <c r="U244" s="105"/>
      <c r="V244" s="122"/>
      <c r="W244" s="122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</row>
    <row r="245" spans="1:43" ht="35.25" customHeight="1" x14ac:dyDescent="0.55000000000000004">
      <c r="A245" s="159"/>
      <c r="B245" s="134"/>
      <c r="C245" s="105"/>
      <c r="D245" s="105"/>
      <c r="E245" s="105"/>
      <c r="F245" s="106"/>
      <c r="G245" s="108"/>
      <c r="H245" s="122"/>
      <c r="I245" s="122"/>
      <c r="J245" s="122"/>
      <c r="K245" s="122"/>
      <c r="L245" s="122"/>
      <c r="M245" s="122"/>
      <c r="N245" s="122"/>
      <c r="O245" s="122"/>
      <c r="P245" s="105"/>
      <c r="Q245" s="105"/>
      <c r="R245" s="105"/>
      <c r="S245" s="105"/>
      <c r="T245" s="122"/>
      <c r="U245" s="105"/>
      <c r="V245" s="122"/>
      <c r="W245" s="122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</row>
    <row r="246" spans="1:43" ht="35.25" customHeight="1" x14ac:dyDescent="0.55000000000000004">
      <c r="A246" s="159"/>
      <c r="B246" s="134"/>
      <c r="C246" s="105"/>
      <c r="D246" s="105"/>
      <c r="E246" s="105"/>
      <c r="F246" s="106"/>
      <c r="G246" s="108"/>
      <c r="H246" s="122"/>
      <c r="I246" s="122"/>
      <c r="J246" s="122"/>
      <c r="K246" s="122"/>
      <c r="L246" s="122"/>
      <c r="M246" s="122"/>
      <c r="N246" s="122"/>
      <c r="O246" s="122"/>
      <c r="P246" s="105"/>
      <c r="Q246" s="105"/>
      <c r="R246" s="105"/>
      <c r="S246" s="105"/>
      <c r="T246" s="122"/>
      <c r="U246" s="105"/>
      <c r="V246" s="122"/>
      <c r="W246" s="122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</row>
    <row r="247" spans="1:43" ht="35.25" customHeight="1" x14ac:dyDescent="0.55000000000000004">
      <c r="A247" s="159"/>
      <c r="B247" s="134"/>
      <c r="C247" s="105"/>
      <c r="D247" s="105"/>
      <c r="E247" s="105"/>
      <c r="F247" s="106"/>
      <c r="G247" s="108"/>
      <c r="H247" s="122"/>
      <c r="I247" s="122"/>
      <c r="J247" s="122"/>
      <c r="K247" s="122"/>
      <c r="L247" s="122"/>
      <c r="M247" s="122"/>
      <c r="N247" s="122"/>
      <c r="O247" s="122"/>
      <c r="P247" s="105"/>
      <c r="Q247" s="105"/>
      <c r="R247" s="105"/>
      <c r="S247" s="105"/>
      <c r="T247" s="122"/>
      <c r="U247" s="105"/>
      <c r="V247" s="122"/>
      <c r="W247" s="122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</row>
    <row r="248" spans="1:43" ht="35.25" customHeight="1" x14ac:dyDescent="0.55000000000000004">
      <c r="A248" s="159"/>
      <c r="B248" s="134"/>
      <c r="C248" s="105"/>
      <c r="D248" s="105"/>
      <c r="E248" s="105"/>
      <c r="F248" s="106"/>
      <c r="G248" s="108"/>
      <c r="H248" s="122"/>
      <c r="I248" s="122"/>
      <c r="J248" s="122"/>
      <c r="K248" s="122"/>
      <c r="L248" s="122"/>
      <c r="M248" s="122"/>
      <c r="N248" s="122"/>
      <c r="O248" s="122"/>
      <c r="P248" s="105"/>
      <c r="Q248" s="105"/>
      <c r="R248" s="105"/>
      <c r="S248" s="105"/>
      <c r="T248" s="122"/>
      <c r="U248" s="105"/>
      <c r="V248" s="122"/>
      <c r="W248" s="122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</row>
    <row r="249" spans="1:43" ht="35.25" customHeight="1" x14ac:dyDescent="0.55000000000000004">
      <c r="A249" s="159"/>
      <c r="B249" s="134"/>
      <c r="C249" s="105"/>
      <c r="D249" s="105"/>
      <c r="E249" s="105"/>
      <c r="F249" s="106"/>
      <c r="G249" s="108"/>
      <c r="H249" s="122"/>
      <c r="I249" s="122"/>
      <c r="J249" s="122"/>
      <c r="K249" s="122"/>
      <c r="L249" s="122"/>
      <c r="M249" s="122"/>
      <c r="N249" s="122"/>
      <c r="O249" s="122"/>
      <c r="P249" s="105"/>
      <c r="Q249" s="105"/>
      <c r="R249" s="105"/>
      <c r="S249" s="105"/>
      <c r="T249" s="122"/>
      <c r="U249" s="105"/>
      <c r="V249" s="122"/>
      <c r="W249" s="122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</row>
    <row r="250" spans="1:43" ht="35.25" customHeight="1" x14ac:dyDescent="0.55000000000000004">
      <c r="A250" s="159"/>
      <c r="B250" s="134"/>
      <c r="C250" s="105"/>
      <c r="D250" s="105"/>
      <c r="E250" s="105"/>
      <c r="F250" s="106"/>
      <c r="G250" s="108"/>
      <c r="H250" s="122"/>
      <c r="I250" s="122"/>
      <c r="J250" s="122"/>
      <c r="K250" s="122"/>
      <c r="L250" s="122"/>
      <c r="M250" s="122"/>
      <c r="N250" s="122"/>
      <c r="O250" s="122"/>
      <c r="P250" s="105"/>
      <c r="Q250" s="105"/>
      <c r="R250" s="105"/>
      <c r="S250" s="105"/>
      <c r="T250" s="122"/>
      <c r="U250" s="105"/>
      <c r="V250" s="122"/>
      <c r="W250" s="122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</row>
    <row r="251" spans="1:43" ht="35.25" customHeight="1" x14ac:dyDescent="0.55000000000000004">
      <c r="A251" s="159"/>
      <c r="B251" s="134"/>
      <c r="C251" s="105"/>
      <c r="D251" s="105"/>
      <c r="E251" s="105"/>
      <c r="F251" s="106"/>
      <c r="G251" s="108"/>
      <c r="H251" s="122"/>
      <c r="I251" s="122"/>
      <c r="J251" s="122"/>
      <c r="K251" s="122"/>
      <c r="L251" s="122"/>
      <c r="M251" s="122"/>
      <c r="N251" s="122"/>
      <c r="O251" s="122"/>
      <c r="P251" s="105"/>
      <c r="Q251" s="105"/>
      <c r="R251" s="105"/>
      <c r="S251" s="105"/>
      <c r="T251" s="122"/>
      <c r="U251" s="105"/>
      <c r="V251" s="122"/>
      <c r="W251" s="122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</row>
    <row r="252" spans="1:43" ht="35.25" customHeight="1" x14ac:dyDescent="0.55000000000000004">
      <c r="A252" s="159"/>
      <c r="B252" s="134"/>
      <c r="C252" s="105"/>
      <c r="D252" s="105"/>
      <c r="E252" s="105"/>
      <c r="F252" s="106"/>
      <c r="G252" s="108"/>
      <c r="H252" s="122"/>
      <c r="I252" s="122"/>
      <c r="J252" s="122"/>
      <c r="K252" s="122"/>
      <c r="L252" s="122"/>
      <c r="M252" s="122"/>
      <c r="N252" s="122"/>
      <c r="O252" s="122"/>
      <c r="P252" s="105"/>
      <c r="Q252" s="105"/>
      <c r="R252" s="105"/>
      <c r="S252" s="105"/>
      <c r="T252" s="122"/>
      <c r="U252" s="105"/>
      <c r="V252" s="122"/>
      <c r="W252" s="122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</row>
    <row r="253" spans="1:43" ht="35.25" customHeight="1" x14ac:dyDescent="0.55000000000000004">
      <c r="A253" s="159"/>
      <c r="B253" s="134"/>
      <c r="C253" s="105"/>
      <c r="D253" s="105"/>
      <c r="E253" s="105"/>
      <c r="F253" s="106"/>
      <c r="G253" s="108"/>
      <c r="H253" s="122"/>
      <c r="I253" s="122"/>
      <c r="J253" s="122"/>
      <c r="K253" s="122"/>
      <c r="L253" s="122"/>
      <c r="M253" s="122"/>
      <c r="N253" s="122"/>
      <c r="O253" s="122"/>
      <c r="P253" s="105"/>
      <c r="Q253" s="105"/>
      <c r="R253" s="105"/>
      <c r="S253" s="105"/>
      <c r="T253" s="122"/>
      <c r="U253" s="105"/>
      <c r="V253" s="122"/>
      <c r="W253" s="122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</row>
    <row r="254" spans="1:43" ht="35.25" customHeight="1" x14ac:dyDescent="0.55000000000000004">
      <c r="A254" s="159"/>
      <c r="B254" s="134"/>
      <c r="C254" s="105"/>
      <c r="D254" s="105"/>
      <c r="E254" s="105"/>
      <c r="F254" s="106"/>
      <c r="G254" s="108"/>
      <c r="H254" s="122"/>
      <c r="I254" s="122"/>
      <c r="J254" s="122"/>
      <c r="K254" s="122"/>
      <c r="L254" s="122"/>
      <c r="M254" s="122"/>
      <c r="N254" s="122"/>
      <c r="O254" s="122"/>
      <c r="P254" s="105"/>
      <c r="Q254" s="105"/>
      <c r="R254" s="105"/>
      <c r="S254" s="105"/>
      <c r="T254" s="122"/>
      <c r="U254" s="105"/>
      <c r="V254" s="122"/>
      <c r="W254" s="122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</row>
    <row r="255" spans="1:43" ht="35.25" customHeight="1" x14ac:dyDescent="0.55000000000000004">
      <c r="A255" s="159"/>
      <c r="B255" s="134"/>
      <c r="C255" s="105"/>
      <c r="D255" s="105"/>
      <c r="E255" s="105"/>
      <c r="F255" s="106"/>
      <c r="G255" s="108"/>
      <c r="H255" s="122"/>
      <c r="I255" s="122"/>
      <c r="J255" s="122"/>
      <c r="K255" s="122"/>
      <c r="L255" s="122"/>
      <c r="M255" s="122"/>
      <c r="N255" s="122"/>
      <c r="O255" s="122"/>
      <c r="P255" s="105"/>
      <c r="Q255" s="105"/>
      <c r="R255" s="105"/>
      <c r="S255" s="105"/>
      <c r="T255" s="122"/>
      <c r="U255" s="105"/>
      <c r="V255" s="122"/>
      <c r="W255" s="122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</row>
    <row r="256" spans="1:43" ht="35.25" customHeight="1" x14ac:dyDescent="0.55000000000000004">
      <c r="A256" s="159"/>
      <c r="B256" s="134"/>
      <c r="C256" s="105"/>
      <c r="D256" s="105"/>
      <c r="E256" s="105"/>
      <c r="F256" s="106"/>
      <c r="G256" s="108"/>
      <c r="H256" s="122"/>
      <c r="I256" s="122"/>
      <c r="J256" s="122"/>
      <c r="K256" s="122"/>
      <c r="L256" s="122"/>
      <c r="M256" s="122"/>
      <c r="N256" s="122"/>
      <c r="O256" s="122"/>
      <c r="P256" s="105"/>
      <c r="Q256" s="105"/>
      <c r="R256" s="105"/>
      <c r="S256" s="105"/>
      <c r="T256" s="122"/>
      <c r="U256" s="105"/>
      <c r="V256" s="122"/>
      <c r="W256" s="122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</row>
    <row r="257" spans="1:43" ht="35.25" customHeight="1" x14ac:dyDescent="0.55000000000000004">
      <c r="A257" s="159"/>
      <c r="B257" s="134"/>
      <c r="C257" s="105"/>
      <c r="D257" s="105"/>
      <c r="E257" s="105"/>
      <c r="F257" s="106"/>
      <c r="G257" s="108"/>
      <c r="H257" s="122"/>
      <c r="I257" s="122"/>
      <c r="J257" s="122"/>
      <c r="K257" s="122"/>
      <c r="L257" s="122"/>
      <c r="M257" s="122"/>
      <c r="N257" s="122"/>
      <c r="O257" s="122"/>
      <c r="P257" s="105"/>
      <c r="Q257" s="105"/>
      <c r="R257" s="105"/>
      <c r="S257" s="105"/>
      <c r="T257" s="122"/>
      <c r="U257" s="105"/>
      <c r="V257" s="122"/>
      <c r="W257" s="122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</row>
    <row r="258" spans="1:43" ht="35.25" customHeight="1" x14ac:dyDescent="0.55000000000000004">
      <c r="A258" s="159"/>
      <c r="B258" s="134"/>
      <c r="C258" s="105"/>
      <c r="D258" s="105"/>
      <c r="E258" s="105"/>
      <c r="F258" s="106"/>
      <c r="G258" s="108"/>
      <c r="H258" s="122"/>
      <c r="I258" s="122"/>
      <c r="J258" s="122"/>
      <c r="K258" s="122"/>
      <c r="L258" s="122"/>
      <c r="M258" s="122"/>
      <c r="N258" s="122"/>
      <c r="O258" s="122"/>
      <c r="P258" s="105"/>
      <c r="Q258" s="105"/>
      <c r="R258" s="105"/>
      <c r="S258" s="105"/>
      <c r="T258" s="122"/>
      <c r="U258" s="105"/>
      <c r="V258" s="122"/>
      <c r="W258" s="122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</row>
    <row r="259" spans="1:43" ht="35.25" customHeight="1" x14ac:dyDescent="0.55000000000000004">
      <c r="A259" s="159"/>
      <c r="B259" s="134"/>
      <c r="C259" s="105"/>
      <c r="D259" s="105"/>
      <c r="E259" s="105"/>
      <c r="F259" s="106"/>
      <c r="G259" s="108"/>
      <c r="H259" s="122"/>
      <c r="I259" s="122"/>
      <c r="J259" s="122"/>
      <c r="K259" s="122"/>
      <c r="L259" s="122"/>
      <c r="M259" s="122"/>
      <c r="N259" s="122"/>
      <c r="O259" s="122"/>
      <c r="P259" s="105"/>
      <c r="Q259" s="105"/>
      <c r="R259" s="105"/>
      <c r="S259" s="105"/>
      <c r="T259" s="122"/>
      <c r="U259" s="105"/>
      <c r="V259" s="122"/>
      <c r="W259" s="122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</row>
    <row r="260" spans="1:43" ht="35.25" customHeight="1" x14ac:dyDescent="0.55000000000000004">
      <c r="A260" s="159"/>
      <c r="B260" s="134"/>
      <c r="C260" s="105"/>
      <c r="D260" s="105"/>
      <c r="E260" s="105"/>
      <c r="F260" s="106"/>
      <c r="G260" s="108"/>
      <c r="H260" s="122"/>
      <c r="I260" s="122"/>
      <c r="J260" s="122"/>
      <c r="K260" s="122"/>
      <c r="L260" s="122"/>
      <c r="M260" s="122"/>
      <c r="N260" s="122"/>
      <c r="O260" s="122"/>
      <c r="P260" s="105"/>
      <c r="Q260" s="105"/>
      <c r="R260" s="105"/>
      <c r="S260" s="105"/>
      <c r="T260" s="122"/>
      <c r="U260" s="105"/>
      <c r="V260" s="122"/>
      <c r="W260" s="122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</row>
    <row r="261" spans="1:43" ht="35.25" customHeight="1" x14ac:dyDescent="0.55000000000000004">
      <c r="A261" s="159"/>
      <c r="B261" s="134"/>
      <c r="C261" s="105"/>
      <c r="D261" s="105"/>
      <c r="E261" s="105"/>
      <c r="F261" s="106"/>
      <c r="G261" s="108"/>
      <c r="H261" s="122"/>
      <c r="I261" s="122"/>
      <c r="J261" s="122"/>
      <c r="K261" s="122"/>
      <c r="L261" s="122"/>
      <c r="M261" s="122"/>
      <c r="N261" s="122"/>
      <c r="O261" s="122"/>
      <c r="P261" s="105"/>
      <c r="Q261" s="105"/>
      <c r="R261" s="105"/>
      <c r="S261" s="105"/>
      <c r="T261" s="122"/>
      <c r="U261" s="105"/>
      <c r="V261" s="122"/>
      <c r="W261" s="122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</row>
    <row r="262" spans="1:43" ht="35.25" customHeight="1" x14ac:dyDescent="0.55000000000000004">
      <c r="A262" s="159"/>
      <c r="B262" s="134"/>
      <c r="C262" s="105"/>
      <c r="D262" s="105"/>
      <c r="E262" s="105"/>
      <c r="F262" s="106"/>
      <c r="G262" s="108"/>
      <c r="H262" s="122"/>
      <c r="I262" s="122"/>
      <c r="J262" s="122"/>
      <c r="K262" s="122"/>
      <c r="L262" s="122"/>
      <c r="M262" s="122"/>
      <c r="N262" s="122"/>
      <c r="O262" s="122"/>
      <c r="P262" s="105"/>
      <c r="Q262" s="105"/>
      <c r="R262" s="105"/>
      <c r="S262" s="105"/>
      <c r="T262" s="122"/>
      <c r="U262" s="105"/>
      <c r="V262" s="122"/>
      <c r="W262" s="122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</row>
    <row r="263" spans="1:43" ht="35.25" customHeight="1" x14ac:dyDescent="0.55000000000000004">
      <c r="A263" s="159"/>
      <c r="B263" s="134"/>
      <c r="C263" s="105"/>
      <c r="D263" s="105"/>
      <c r="E263" s="105"/>
      <c r="F263" s="106"/>
      <c r="G263" s="108"/>
      <c r="H263" s="122"/>
      <c r="I263" s="122"/>
      <c r="J263" s="122"/>
      <c r="K263" s="122"/>
      <c r="L263" s="122"/>
      <c r="M263" s="122"/>
      <c r="N263" s="122"/>
      <c r="O263" s="122"/>
      <c r="P263" s="105"/>
      <c r="Q263" s="105"/>
      <c r="R263" s="105"/>
      <c r="S263" s="105"/>
      <c r="T263" s="122"/>
      <c r="U263" s="105"/>
      <c r="V263" s="122"/>
      <c r="W263" s="122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</row>
    <row r="264" spans="1:43" ht="35.25" customHeight="1" x14ac:dyDescent="0.55000000000000004">
      <c r="A264" s="159"/>
      <c r="B264" s="134"/>
      <c r="C264" s="105"/>
      <c r="D264" s="105"/>
      <c r="E264" s="105"/>
      <c r="F264" s="106"/>
      <c r="G264" s="108"/>
      <c r="H264" s="122"/>
      <c r="I264" s="122"/>
      <c r="J264" s="122"/>
      <c r="K264" s="122"/>
      <c r="L264" s="122"/>
      <c r="M264" s="122"/>
      <c r="N264" s="122"/>
      <c r="O264" s="122"/>
      <c r="P264" s="105"/>
      <c r="Q264" s="105"/>
      <c r="R264" s="105"/>
      <c r="S264" s="105"/>
      <c r="T264" s="122"/>
      <c r="U264" s="105"/>
      <c r="V264" s="122"/>
      <c r="W264" s="122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</row>
    <row r="265" spans="1:43" ht="35.25" customHeight="1" x14ac:dyDescent="0.55000000000000004">
      <c r="A265" s="160"/>
      <c r="B265" s="161"/>
      <c r="C265" s="119"/>
      <c r="D265" s="162"/>
      <c r="E265" s="162"/>
      <c r="F265" s="163"/>
      <c r="G265" s="164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62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</row>
    <row r="266" spans="1:43" ht="35.25" customHeight="1" x14ac:dyDescent="0.55000000000000004">
      <c r="A266" s="160"/>
      <c r="B266" s="161"/>
      <c r="C266" s="119"/>
      <c r="D266" s="162"/>
      <c r="E266" s="162"/>
      <c r="F266" s="163"/>
      <c r="G266" s="164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62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</row>
    <row r="267" spans="1:43" ht="35.25" customHeight="1" x14ac:dyDescent="0.55000000000000004">
      <c r="A267" s="160"/>
      <c r="B267" s="161"/>
      <c r="C267" s="119"/>
      <c r="D267" s="162"/>
      <c r="E267" s="162"/>
      <c r="F267" s="163"/>
      <c r="G267" s="164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62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</row>
    <row r="268" spans="1:43" ht="35.25" customHeight="1" x14ac:dyDescent="0.55000000000000004">
      <c r="A268" s="160"/>
      <c r="B268" s="161"/>
      <c r="C268" s="119"/>
      <c r="D268" s="162"/>
      <c r="E268" s="162"/>
      <c r="F268" s="163"/>
      <c r="G268" s="164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62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</row>
    <row r="269" spans="1:43" ht="35.25" customHeight="1" x14ac:dyDescent="0.55000000000000004">
      <c r="A269" s="160"/>
      <c r="B269" s="161"/>
      <c r="C269" s="119"/>
      <c r="D269" s="162"/>
      <c r="E269" s="162"/>
      <c r="F269" s="163"/>
      <c r="G269" s="164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62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</row>
    <row r="270" spans="1:43" ht="35.25" customHeight="1" x14ac:dyDescent="0.55000000000000004">
      <c r="A270" s="160"/>
      <c r="B270" s="161"/>
      <c r="C270" s="119"/>
      <c r="D270" s="162"/>
      <c r="E270" s="162"/>
      <c r="F270" s="163"/>
      <c r="G270" s="164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62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</row>
    <row r="271" spans="1:43" ht="35.25" customHeight="1" x14ac:dyDescent="0.55000000000000004">
      <c r="A271" s="160"/>
      <c r="B271" s="161"/>
      <c r="C271" s="119"/>
      <c r="D271" s="162"/>
      <c r="E271" s="162"/>
      <c r="F271" s="163"/>
      <c r="G271" s="164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62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</row>
    <row r="272" spans="1:43" ht="35.25" customHeight="1" x14ac:dyDescent="0.55000000000000004">
      <c r="A272" s="160"/>
      <c r="B272" s="161"/>
      <c r="C272" s="119"/>
      <c r="D272" s="162"/>
      <c r="E272" s="162"/>
      <c r="F272" s="163"/>
      <c r="G272" s="164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62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</row>
    <row r="273" spans="1:43" ht="35.25" customHeight="1" x14ac:dyDescent="0.55000000000000004">
      <c r="A273" s="160"/>
      <c r="B273" s="161"/>
      <c r="C273" s="119"/>
      <c r="D273" s="162"/>
      <c r="E273" s="162"/>
      <c r="F273" s="163"/>
      <c r="G273" s="164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62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</row>
    <row r="274" spans="1:43" ht="35.25" customHeight="1" x14ac:dyDescent="0.55000000000000004">
      <c r="A274" s="160"/>
      <c r="B274" s="161"/>
      <c r="C274" s="119"/>
      <c r="D274" s="162"/>
      <c r="E274" s="162"/>
      <c r="F274" s="163"/>
      <c r="G274" s="164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62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</row>
    <row r="275" spans="1:43" ht="35.25" customHeight="1" x14ac:dyDescent="0.55000000000000004">
      <c r="A275" s="160"/>
      <c r="B275" s="161"/>
      <c r="C275" s="119"/>
      <c r="D275" s="162"/>
      <c r="E275" s="162"/>
      <c r="F275" s="163"/>
      <c r="G275" s="164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62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</row>
    <row r="276" spans="1:43" ht="35.25" customHeight="1" x14ac:dyDescent="0.55000000000000004">
      <c r="A276" s="160"/>
      <c r="B276" s="161"/>
      <c r="C276" s="119"/>
      <c r="D276" s="162"/>
      <c r="E276" s="162"/>
      <c r="F276" s="163"/>
      <c r="G276" s="164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62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</row>
    <row r="277" spans="1:43" ht="35.25" customHeight="1" x14ac:dyDescent="0.55000000000000004">
      <c r="A277" s="160"/>
      <c r="B277" s="161"/>
      <c r="C277" s="119"/>
      <c r="D277" s="162"/>
      <c r="E277" s="162"/>
      <c r="F277" s="163"/>
      <c r="G277" s="164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62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</row>
    <row r="278" spans="1:43" ht="35.25" customHeight="1" x14ac:dyDescent="0.55000000000000004">
      <c r="A278" s="160"/>
      <c r="B278" s="161"/>
      <c r="C278" s="119"/>
      <c r="D278" s="162"/>
      <c r="E278" s="162"/>
      <c r="F278" s="163"/>
      <c r="G278" s="164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62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</row>
    <row r="279" spans="1:43" ht="35.25" customHeight="1" x14ac:dyDescent="0.55000000000000004">
      <c r="A279" s="160"/>
      <c r="B279" s="161"/>
      <c r="C279" s="119"/>
      <c r="D279" s="162"/>
      <c r="E279" s="162"/>
      <c r="F279" s="163"/>
      <c r="G279" s="164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62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</row>
    <row r="280" spans="1:43" ht="35.25" customHeight="1" x14ac:dyDescent="0.55000000000000004">
      <c r="A280" s="160"/>
      <c r="B280" s="161"/>
      <c r="C280" s="119"/>
      <c r="D280" s="162"/>
      <c r="E280" s="162"/>
      <c r="F280" s="163"/>
      <c r="G280" s="164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62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</row>
    <row r="281" spans="1:43" ht="35.25" customHeight="1" x14ac:dyDescent="0.55000000000000004">
      <c r="A281" s="160"/>
      <c r="B281" s="161"/>
      <c r="C281" s="119"/>
      <c r="D281" s="162"/>
      <c r="E281" s="162"/>
      <c r="F281" s="163"/>
      <c r="G281" s="164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62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</row>
    <row r="282" spans="1:43" ht="35.25" customHeight="1" x14ac:dyDescent="0.55000000000000004">
      <c r="A282" s="160"/>
      <c r="B282" s="161"/>
      <c r="C282" s="119"/>
      <c r="D282" s="162"/>
      <c r="E282" s="162"/>
      <c r="F282" s="163"/>
      <c r="G282" s="164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62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</row>
    <row r="283" spans="1:43" ht="35.25" customHeight="1" x14ac:dyDescent="0.55000000000000004">
      <c r="A283" s="160"/>
      <c r="B283" s="161"/>
      <c r="C283" s="119"/>
      <c r="D283" s="162"/>
      <c r="E283" s="162"/>
      <c r="F283" s="163"/>
      <c r="G283" s="164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62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</row>
    <row r="284" spans="1:43" ht="35.25" customHeight="1" x14ac:dyDescent="0.55000000000000004">
      <c r="A284" s="160"/>
      <c r="B284" s="161"/>
      <c r="C284" s="119"/>
      <c r="D284" s="162"/>
      <c r="E284" s="162"/>
      <c r="F284" s="163"/>
      <c r="G284" s="164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62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</row>
    <row r="285" spans="1:43" ht="35.25" customHeight="1" x14ac:dyDescent="0.55000000000000004">
      <c r="A285" s="160"/>
      <c r="B285" s="161"/>
      <c r="C285" s="119"/>
      <c r="D285" s="162"/>
      <c r="E285" s="162"/>
      <c r="F285" s="163"/>
      <c r="G285" s="164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62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</row>
    <row r="286" spans="1:43" ht="35.25" customHeight="1" x14ac:dyDescent="0.55000000000000004">
      <c r="A286" s="160"/>
      <c r="B286" s="161"/>
      <c r="C286" s="119"/>
      <c r="D286" s="162"/>
      <c r="E286" s="162"/>
      <c r="F286" s="163"/>
      <c r="G286" s="164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62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</row>
    <row r="287" spans="1:43" ht="35.25" customHeight="1" x14ac:dyDescent="0.55000000000000004">
      <c r="A287" s="160"/>
      <c r="B287" s="161"/>
      <c r="C287" s="119"/>
      <c r="D287" s="162"/>
      <c r="E287" s="162"/>
      <c r="F287" s="163"/>
      <c r="G287" s="164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62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</row>
    <row r="288" spans="1:43" ht="35.25" customHeight="1" x14ac:dyDescent="0.55000000000000004">
      <c r="A288" s="160"/>
      <c r="B288" s="161"/>
      <c r="C288" s="119"/>
      <c r="D288" s="162"/>
      <c r="E288" s="162"/>
      <c r="F288" s="163"/>
      <c r="G288" s="164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62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</row>
    <row r="289" spans="1:43" ht="35.25" customHeight="1" x14ac:dyDescent="0.55000000000000004">
      <c r="A289" s="160"/>
      <c r="B289" s="161"/>
      <c r="C289" s="119"/>
      <c r="D289" s="162"/>
      <c r="E289" s="162"/>
      <c r="F289" s="163"/>
      <c r="G289" s="164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62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</row>
    <row r="290" spans="1:43" ht="35.25" customHeight="1" x14ac:dyDescent="0.55000000000000004">
      <c r="A290" s="160"/>
      <c r="B290" s="161"/>
      <c r="C290" s="119"/>
      <c r="D290" s="162"/>
      <c r="E290" s="162"/>
      <c r="F290" s="163"/>
      <c r="G290" s="164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62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</row>
    <row r="291" spans="1:43" ht="35.25" customHeight="1" x14ac:dyDescent="0.55000000000000004">
      <c r="A291" s="160"/>
      <c r="B291" s="161"/>
      <c r="C291" s="119"/>
      <c r="D291" s="162"/>
      <c r="E291" s="162"/>
      <c r="F291" s="163"/>
      <c r="G291" s="164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62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</row>
    <row r="292" spans="1:43" ht="35.25" customHeight="1" x14ac:dyDescent="0.55000000000000004">
      <c r="A292" s="160"/>
      <c r="B292" s="161"/>
      <c r="C292" s="119"/>
      <c r="D292" s="162"/>
      <c r="E292" s="162"/>
      <c r="F292" s="163"/>
      <c r="G292" s="164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62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</row>
    <row r="293" spans="1:43" ht="35.25" customHeight="1" x14ac:dyDescent="0.55000000000000004">
      <c r="A293" s="160"/>
      <c r="B293" s="161"/>
      <c r="C293" s="119"/>
      <c r="D293" s="162"/>
      <c r="E293" s="162"/>
      <c r="F293" s="163"/>
      <c r="G293" s="164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62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</row>
    <row r="294" spans="1:43" ht="35.25" customHeight="1" x14ac:dyDescent="0.55000000000000004">
      <c r="A294" s="160"/>
      <c r="B294" s="161"/>
      <c r="C294" s="119"/>
      <c r="D294" s="162"/>
      <c r="E294" s="162"/>
      <c r="F294" s="163"/>
      <c r="G294" s="164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62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</row>
    <row r="295" spans="1:43" ht="35.25" customHeight="1" x14ac:dyDescent="0.55000000000000004">
      <c r="A295" s="160"/>
      <c r="B295" s="161"/>
      <c r="C295" s="119"/>
      <c r="D295" s="162"/>
      <c r="E295" s="162"/>
      <c r="F295" s="163"/>
      <c r="G295" s="164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62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</row>
    <row r="296" spans="1:43" ht="35.25" customHeight="1" x14ac:dyDescent="0.55000000000000004">
      <c r="A296" s="160"/>
      <c r="B296" s="161"/>
      <c r="C296" s="119"/>
      <c r="D296" s="162"/>
      <c r="E296" s="162"/>
      <c r="F296" s="163"/>
      <c r="G296" s="164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62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</row>
    <row r="297" spans="1:43" ht="35.25" customHeight="1" x14ac:dyDescent="0.55000000000000004">
      <c r="A297" s="160"/>
      <c r="B297" s="161"/>
      <c r="C297" s="119"/>
      <c r="D297" s="162"/>
      <c r="E297" s="162"/>
      <c r="F297" s="163"/>
      <c r="G297" s="164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62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</row>
    <row r="298" spans="1:43" ht="35.25" customHeight="1" x14ac:dyDescent="0.55000000000000004">
      <c r="A298" s="160"/>
      <c r="B298" s="161"/>
      <c r="C298" s="119"/>
      <c r="D298" s="162"/>
      <c r="E298" s="162"/>
      <c r="F298" s="163"/>
      <c r="G298" s="164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62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</row>
    <row r="299" spans="1:43" ht="35.25" customHeight="1" x14ac:dyDescent="0.55000000000000004">
      <c r="A299" s="160"/>
      <c r="B299" s="161"/>
      <c r="C299" s="119"/>
      <c r="D299" s="162"/>
      <c r="E299" s="162"/>
      <c r="F299" s="163"/>
      <c r="G299" s="164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62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</row>
    <row r="300" spans="1:43" ht="35.25" customHeight="1" x14ac:dyDescent="0.55000000000000004">
      <c r="A300" s="160"/>
      <c r="B300" s="161"/>
      <c r="C300" s="119"/>
      <c r="D300" s="162"/>
      <c r="E300" s="162"/>
      <c r="F300" s="163"/>
      <c r="G300" s="164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62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</row>
    <row r="301" spans="1:43" ht="35.25" customHeight="1" x14ac:dyDescent="0.55000000000000004">
      <c r="A301" s="160"/>
      <c r="B301" s="161"/>
      <c r="C301" s="119"/>
      <c r="D301" s="162"/>
      <c r="E301" s="162"/>
      <c r="F301" s="163"/>
      <c r="G301" s="164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62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</row>
    <row r="302" spans="1:43" ht="35.25" customHeight="1" x14ac:dyDescent="0.55000000000000004">
      <c r="A302" s="160"/>
      <c r="B302" s="161"/>
      <c r="C302" s="119"/>
      <c r="D302" s="162"/>
      <c r="E302" s="162"/>
      <c r="F302" s="163"/>
      <c r="G302" s="164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62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</row>
    <row r="303" spans="1:43" ht="35.25" customHeight="1" x14ac:dyDescent="0.55000000000000004">
      <c r="A303" s="160"/>
      <c r="B303" s="161"/>
      <c r="C303" s="119"/>
      <c r="D303" s="162"/>
      <c r="E303" s="162"/>
      <c r="F303" s="163"/>
      <c r="G303" s="164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62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</row>
    <row r="304" spans="1:43" ht="35.25" customHeight="1" x14ac:dyDescent="0.55000000000000004">
      <c r="A304" s="160"/>
      <c r="B304" s="161"/>
      <c r="C304" s="119"/>
      <c r="D304" s="162"/>
      <c r="E304" s="162"/>
      <c r="F304" s="163"/>
      <c r="G304" s="164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62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</row>
    <row r="305" spans="1:43" ht="35.25" customHeight="1" x14ac:dyDescent="0.55000000000000004">
      <c r="A305" s="160"/>
      <c r="B305" s="161"/>
      <c r="C305" s="119"/>
      <c r="D305" s="162"/>
      <c r="E305" s="162"/>
      <c r="F305" s="163"/>
      <c r="G305" s="164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62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</row>
    <row r="306" spans="1:43" ht="35.25" customHeight="1" x14ac:dyDescent="0.55000000000000004">
      <c r="A306" s="160"/>
      <c r="B306" s="161"/>
      <c r="C306" s="119"/>
      <c r="D306" s="162"/>
      <c r="E306" s="162"/>
      <c r="F306" s="163"/>
      <c r="G306" s="164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62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</row>
    <row r="307" spans="1:43" ht="35.25" customHeight="1" x14ac:dyDescent="0.55000000000000004">
      <c r="A307" s="160"/>
      <c r="B307" s="161"/>
      <c r="C307" s="119"/>
      <c r="D307" s="162"/>
      <c r="E307" s="162"/>
      <c r="F307" s="163"/>
      <c r="G307" s="164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62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</row>
    <row r="308" spans="1:43" ht="35.25" customHeight="1" x14ac:dyDescent="0.55000000000000004">
      <c r="A308" s="160"/>
      <c r="B308" s="161"/>
      <c r="C308" s="119"/>
      <c r="D308" s="162"/>
      <c r="E308" s="162"/>
      <c r="F308" s="163"/>
      <c r="G308" s="164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62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</row>
    <row r="309" spans="1:43" ht="35.25" customHeight="1" x14ac:dyDescent="0.55000000000000004">
      <c r="A309" s="160"/>
      <c r="B309" s="161"/>
      <c r="C309" s="119"/>
      <c r="D309" s="162"/>
      <c r="E309" s="162"/>
      <c r="F309" s="163"/>
      <c r="G309" s="164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62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</row>
    <row r="310" spans="1:43" ht="35.25" customHeight="1" x14ac:dyDescent="0.55000000000000004">
      <c r="A310" s="160"/>
      <c r="B310" s="161"/>
      <c r="C310" s="119"/>
      <c r="D310" s="162"/>
      <c r="E310" s="162"/>
      <c r="F310" s="163"/>
      <c r="G310" s="164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62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</row>
    <row r="311" spans="1:43" ht="35.25" customHeight="1" x14ac:dyDescent="0.55000000000000004">
      <c r="A311" s="160"/>
      <c r="B311" s="161"/>
      <c r="C311" s="119"/>
      <c r="D311" s="162"/>
      <c r="E311" s="162"/>
      <c r="F311" s="163"/>
      <c r="G311" s="164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62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</row>
    <row r="312" spans="1:43" ht="35.25" customHeight="1" x14ac:dyDescent="0.55000000000000004">
      <c r="A312" s="160"/>
      <c r="B312" s="161"/>
      <c r="C312" s="119"/>
      <c r="D312" s="162"/>
      <c r="E312" s="162"/>
      <c r="F312" s="163"/>
      <c r="G312" s="164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62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</row>
    <row r="313" spans="1:43" ht="35.25" customHeight="1" x14ac:dyDescent="0.55000000000000004">
      <c r="A313" s="160"/>
      <c r="B313" s="161"/>
      <c r="C313" s="119"/>
      <c r="D313" s="162"/>
      <c r="E313" s="162"/>
      <c r="F313" s="163"/>
      <c r="G313" s="164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62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</row>
    <row r="314" spans="1:43" ht="35.25" customHeight="1" x14ac:dyDescent="0.55000000000000004">
      <c r="A314" s="160"/>
      <c r="B314" s="161"/>
      <c r="C314" s="119"/>
      <c r="D314" s="162"/>
      <c r="E314" s="162"/>
      <c r="F314" s="163"/>
      <c r="G314" s="164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62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</row>
    <row r="315" spans="1:43" ht="35.25" customHeight="1" x14ac:dyDescent="0.55000000000000004">
      <c r="A315" s="160"/>
      <c r="B315" s="161"/>
      <c r="C315" s="119"/>
      <c r="D315" s="162"/>
      <c r="E315" s="162"/>
      <c r="F315" s="163"/>
      <c r="G315" s="164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62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</row>
    <row r="316" spans="1:43" ht="35.25" customHeight="1" x14ac:dyDescent="0.55000000000000004">
      <c r="A316" s="160"/>
      <c r="B316" s="161"/>
      <c r="C316" s="119"/>
      <c r="D316" s="162"/>
      <c r="E316" s="162"/>
      <c r="F316" s="163"/>
      <c r="G316" s="164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62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</row>
    <row r="317" spans="1:43" ht="35.25" customHeight="1" x14ac:dyDescent="0.55000000000000004">
      <c r="A317" s="160"/>
      <c r="B317" s="161"/>
      <c r="C317" s="119"/>
      <c r="D317" s="162"/>
      <c r="E317" s="162"/>
      <c r="F317" s="163"/>
      <c r="G317" s="164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62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</row>
    <row r="318" spans="1:43" ht="35.25" customHeight="1" x14ac:dyDescent="0.55000000000000004">
      <c r="A318" s="160"/>
      <c r="B318" s="161"/>
      <c r="C318" s="119"/>
      <c r="D318" s="162"/>
      <c r="E318" s="162"/>
      <c r="F318" s="163"/>
      <c r="G318" s="164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62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</row>
    <row r="319" spans="1:43" ht="35.25" customHeight="1" x14ac:dyDescent="0.55000000000000004">
      <c r="A319" s="160"/>
      <c r="B319" s="161"/>
      <c r="C319" s="119"/>
      <c r="D319" s="162"/>
      <c r="E319" s="162"/>
      <c r="F319" s="163"/>
      <c r="G319" s="164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62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</row>
    <row r="320" spans="1:43" ht="35.25" customHeight="1" x14ac:dyDescent="0.55000000000000004">
      <c r="A320" s="160"/>
      <c r="B320" s="161"/>
      <c r="C320" s="119"/>
      <c r="D320" s="162"/>
      <c r="E320" s="162"/>
      <c r="F320" s="163"/>
      <c r="G320" s="164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62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</row>
    <row r="321" spans="1:43" ht="35.25" customHeight="1" x14ac:dyDescent="0.55000000000000004">
      <c r="A321" s="160"/>
      <c r="B321" s="161"/>
      <c r="C321" s="119"/>
      <c r="D321" s="162"/>
      <c r="E321" s="162"/>
      <c r="F321" s="163"/>
      <c r="G321" s="164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62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</row>
    <row r="322" spans="1:43" ht="35.25" customHeight="1" x14ac:dyDescent="0.55000000000000004">
      <c r="A322" s="160"/>
      <c r="B322" s="161"/>
      <c r="C322" s="119"/>
      <c r="D322" s="162"/>
      <c r="E322" s="162"/>
      <c r="F322" s="163"/>
      <c r="G322" s="164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62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</row>
    <row r="323" spans="1:43" ht="35.25" customHeight="1" x14ac:dyDescent="0.55000000000000004">
      <c r="A323" s="160"/>
      <c r="B323" s="161"/>
      <c r="C323" s="119"/>
      <c r="D323" s="162"/>
      <c r="E323" s="162"/>
      <c r="F323" s="163"/>
      <c r="G323" s="164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62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</row>
    <row r="324" spans="1:43" ht="35.25" customHeight="1" x14ac:dyDescent="0.55000000000000004">
      <c r="A324" s="160"/>
      <c r="B324" s="161"/>
      <c r="C324" s="119"/>
      <c r="D324" s="162"/>
      <c r="E324" s="162"/>
      <c r="F324" s="163"/>
      <c r="G324" s="164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62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</row>
    <row r="325" spans="1:43" ht="35.25" customHeight="1" x14ac:dyDescent="0.55000000000000004">
      <c r="A325" s="160"/>
      <c r="B325" s="161"/>
      <c r="C325" s="119"/>
      <c r="D325" s="162"/>
      <c r="E325" s="162"/>
      <c r="F325" s="163"/>
      <c r="G325" s="164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62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</row>
    <row r="326" spans="1:43" ht="35.25" customHeight="1" x14ac:dyDescent="0.55000000000000004">
      <c r="A326" s="160"/>
      <c r="B326" s="161"/>
      <c r="C326" s="119"/>
      <c r="D326" s="162"/>
      <c r="E326" s="162"/>
      <c r="F326" s="163"/>
      <c r="G326" s="164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62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</row>
    <row r="327" spans="1:43" ht="35.25" customHeight="1" x14ac:dyDescent="0.55000000000000004">
      <c r="A327" s="160"/>
      <c r="B327" s="161"/>
      <c r="C327" s="119"/>
      <c r="D327" s="162"/>
      <c r="E327" s="162"/>
      <c r="F327" s="163"/>
      <c r="G327" s="164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62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</row>
    <row r="328" spans="1:43" ht="35.25" customHeight="1" x14ac:dyDescent="0.55000000000000004">
      <c r="A328" s="160"/>
      <c r="B328" s="161"/>
      <c r="C328" s="119"/>
      <c r="D328" s="162"/>
      <c r="E328" s="162"/>
      <c r="F328" s="163"/>
      <c r="G328" s="164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62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</row>
    <row r="329" spans="1:43" ht="35.25" customHeight="1" x14ac:dyDescent="0.55000000000000004">
      <c r="A329" s="160"/>
      <c r="B329" s="161"/>
      <c r="C329" s="119"/>
      <c r="D329" s="162"/>
      <c r="E329" s="162"/>
      <c r="F329" s="163"/>
      <c r="G329" s="164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62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</row>
    <row r="330" spans="1:43" ht="35.25" customHeight="1" x14ac:dyDescent="0.55000000000000004">
      <c r="A330" s="160"/>
      <c r="B330" s="161"/>
      <c r="C330" s="119"/>
      <c r="D330" s="162"/>
      <c r="E330" s="162"/>
      <c r="F330" s="163"/>
      <c r="G330" s="164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62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</row>
    <row r="331" spans="1:43" ht="35.25" customHeight="1" x14ac:dyDescent="0.55000000000000004">
      <c r="A331" s="160"/>
      <c r="B331" s="161"/>
      <c r="C331" s="119"/>
      <c r="D331" s="162"/>
      <c r="E331" s="162"/>
      <c r="F331" s="163"/>
      <c r="G331" s="164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62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</row>
    <row r="332" spans="1:43" ht="35.25" customHeight="1" x14ac:dyDescent="0.55000000000000004">
      <c r="A332" s="160"/>
      <c r="B332" s="161"/>
      <c r="C332" s="119"/>
      <c r="D332" s="162"/>
      <c r="E332" s="162"/>
      <c r="F332" s="163"/>
      <c r="G332" s="164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62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</row>
    <row r="333" spans="1:43" ht="35.25" customHeight="1" x14ac:dyDescent="0.55000000000000004">
      <c r="A333" s="160"/>
      <c r="B333" s="161"/>
      <c r="C333" s="119"/>
      <c r="D333" s="162"/>
      <c r="E333" s="162"/>
      <c r="F333" s="163"/>
      <c r="G333" s="164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62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</row>
    <row r="334" spans="1:43" ht="35.25" customHeight="1" x14ac:dyDescent="0.55000000000000004">
      <c r="A334" s="160"/>
      <c r="B334" s="161"/>
      <c r="C334" s="119"/>
      <c r="D334" s="162"/>
      <c r="E334" s="162"/>
      <c r="F334" s="163"/>
      <c r="G334" s="164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62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</row>
    <row r="335" spans="1:43" ht="35.25" customHeight="1" x14ac:dyDescent="0.55000000000000004">
      <c r="A335" s="160"/>
      <c r="B335" s="161"/>
      <c r="C335" s="119"/>
      <c r="D335" s="162"/>
      <c r="E335" s="162"/>
      <c r="F335" s="163"/>
      <c r="G335" s="164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62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</row>
    <row r="336" spans="1:43" ht="35.25" customHeight="1" x14ac:dyDescent="0.55000000000000004">
      <c r="A336" s="160"/>
      <c r="B336" s="161"/>
      <c r="C336" s="119"/>
      <c r="D336" s="162"/>
      <c r="E336" s="162"/>
      <c r="F336" s="163"/>
      <c r="G336" s="164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62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</row>
    <row r="337" spans="1:43" ht="35.25" customHeight="1" x14ac:dyDescent="0.55000000000000004">
      <c r="A337" s="160"/>
      <c r="B337" s="161"/>
      <c r="C337" s="119"/>
      <c r="D337" s="162"/>
      <c r="E337" s="162"/>
      <c r="F337" s="163"/>
      <c r="G337" s="164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62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</row>
    <row r="338" spans="1:43" ht="35.25" customHeight="1" x14ac:dyDescent="0.55000000000000004">
      <c r="A338" s="160"/>
      <c r="B338" s="161"/>
      <c r="C338" s="119"/>
      <c r="D338" s="162"/>
      <c r="E338" s="162"/>
      <c r="F338" s="163"/>
      <c r="G338" s="164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62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</row>
    <row r="339" spans="1:43" ht="35.25" customHeight="1" x14ac:dyDescent="0.55000000000000004">
      <c r="A339" s="160"/>
      <c r="B339" s="161"/>
      <c r="C339" s="119"/>
      <c r="D339" s="162"/>
      <c r="E339" s="162"/>
      <c r="F339" s="163"/>
      <c r="G339" s="164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62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</row>
    <row r="340" spans="1:43" ht="35.25" customHeight="1" x14ac:dyDescent="0.55000000000000004">
      <c r="A340" s="160"/>
      <c r="B340" s="161"/>
      <c r="C340" s="119"/>
      <c r="D340" s="162"/>
      <c r="E340" s="162"/>
      <c r="F340" s="163"/>
      <c r="G340" s="164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62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</row>
    <row r="341" spans="1:43" ht="35.25" customHeight="1" x14ac:dyDescent="0.55000000000000004">
      <c r="A341" s="160"/>
      <c r="B341" s="161"/>
      <c r="C341" s="119"/>
      <c r="D341" s="162"/>
      <c r="E341" s="162"/>
      <c r="F341" s="163"/>
      <c r="G341" s="164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62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</row>
    <row r="342" spans="1:43" ht="35.25" customHeight="1" x14ac:dyDescent="0.55000000000000004">
      <c r="A342" s="160"/>
      <c r="B342" s="161"/>
      <c r="C342" s="119"/>
      <c r="D342" s="162"/>
      <c r="E342" s="162"/>
      <c r="F342" s="163"/>
      <c r="G342" s="164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62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</row>
    <row r="343" spans="1:43" ht="35.25" customHeight="1" x14ac:dyDescent="0.55000000000000004">
      <c r="A343" s="160"/>
      <c r="B343" s="161"/>
      <c r="C343" s="119"/>
      <c r="D343" s="162"/>
      <c r="E343" s="162"/>
      <c r="F343" s="163"/>
      <c r="G343" s="164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62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</row>
    <row r="344" spans="1:43" ht="35.25" customHeight="1" x14ac:dyDescent="0.55000000000000004">
      <c r="A344" s="160"/>
      <c r="B344" s="161"/>
      <c r="C344" s="119"/>
      <c r="D344" s="162"/>
      <c r="E344" s="162"/>
      <c r="F344" s="163"/>
      <c r="G344" s="164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62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</row>
    <row r="345" spans="1:43" ht="35.25" customHeight="1" x14ac:dyDescent="0.55000000000000004">
      <c r="A345" s="160"/>
      <c r="B345" s="161"/>
      <c r="C345" s="119"/>
      <c r="D345" s="162"/>
      <c r="E345" s="162"/>
      <c r="F345" s="163"/>
      <c r="G345" s="164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62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</row>
    <row r="346" spans="1:43" ht="35.25" customHeight="1" x14ac:dyDescent="0.55000000000000004">
      <c r="A346" s="160"/>
      <c r="B346" s="161"/>
      <c r="C346" s="119"/>
      <c r="D346" s="162"/>
      <c r="E346" s="162"/>
      <c r="F346" s="163"/>
      <c r="G346" s="164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62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</row>
    <row r="347" spans="1:43" ht="35.25" customHeight="1" x14ac:dyDescent="0.55000000000000004">
      <c r="A347" s="160"/>
      <c r="B347" s="161"/>
      <c r="C347" s="119"/>
      <c r="D347" s="162"/>
      <c r="E347" s="162"/>
      <c r="F347" s="163"/>
      <c r="G347" s="164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62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</row>
    <row r="348" spans="1:43" ht="35.25" customHeight="1" x14ac:dyDescent="0.55000000000000004">
      <c r="A348" s="160"/>
      <c r="B348" s="161"/>
      <c r="C348" s="119"/>
      <c r="D348" s="162"/>
      <c r="E348" s="162"/>
      <c r="F348" s="163"/>
      <c r="G348" s="164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62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</row>
    <row r="349" spans="1:43" ht="35.25" customHeight="1" x14ac:dyDescent="0.55000000000000004">
      <c r="A349" s="160"/>
      <c r="B349" s="161"/>
      <c r="C349" s="119"/>
      <c r="D349" s="162"/>
      <c r="E349" s="162"/>
      <c r="F349" s="163"/>
      <c r="G349" s="164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62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</row>
    <row r="350" spans="1:43" ht="35.25" customHeight="1" x14ac:dyDescent="0.55000000000000004">
      <c r="A350" s="160"/>
      <c r="B350" s="161"/>
      <c r="C350" s="119"/>
      <c r="D350" s="162"/>
      <c r="E350" s="162"/>
      <c r="F350" s="163"/>
      <c r="G350" s="164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62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</row>
    <row r="351" spans="1:43" ht="35.25" customHeight="1" x14ac:dyDescent="0.55000000000000004">
      <c r="A351" s="160"/>
      <c r="B351" s="161"/>
      <c r="C351" s="119"/>
      <c r="D351" s="162"/>
      <c r="E351" s="162"/>
      <c r="F351" s="163"/>
      <c r="G351" s="164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62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</row>
    <row r="352" spans="1:43" ht="35.25" customHeight="1" x14ac:dyDescent="0.55000000000000004">
      <c r="A352" s="160"/>
      <c r="B352" s="161"/>
      <c r="C352" s="119"/>
      <c r="D352" s="162"/>
      <c r="E352" s="162"/>
      <c r="F352" s="163"/>
      <c r="G352" s="164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62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</row>
    <row r="353" spans="1:43" ht="35.25" customHeight="1" x14ac:dyDescent="0.55000000000000004">
      <c r="A353" s="160"/>
      <c r="B353" s="161"/>
      <c r="C353" s="119"/>
      <c r="D353" s="162"/>
      <c r="E353" s="162"/>
      <c r="F353" s="163"/>
      <c r="G353" s="164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62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</row>
    <row r="354" spans="1:43" ht="35.25" customHeight="1" x14ac:dyDescent="0.55000000000000004">
      <c r="A354" s="160"/>
      <c r="B354" s="161"/>
      <c r="C354" s="119"/>
      <c r="D354" s="162"/>
      <c r="E354" s="162"/>
      <c r="F354" s="163"/>
      <c r="G354" s="164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62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19"/>
      <c r="AP354" s="119"/>
      <c r="AQ354" s="119"/>
    </row>
    <row r="355" spans="1:43" ht="35.25" customHeight="1" x14ac:dyDescent="0.55000000000000004">
      <c r="A355" s="160"/>
      <c r="B355" s="161"/>
      <c r="C355" s="119"/>
      <c r="D355" s="162"/>
      <c r="E355" s="162"/>
      <c r="F355" s="163"/>
      <c r="G355" s="164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62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</row>
    <row r="356" spans="1:43" ht="35.25" customHeight="1" x14ac:dyDescent="0.55000000000000004">
      <c r="A356" s="160"/>
      <c r="B356" s="161"/>
      <c r="C356" s="119"/>
      <c r="D356" s="162"/>
      <c r="E356" s="162"/>
      <c r="F356" s="163"/>
      <c r="G356" s="164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62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</row>
    <row r="357" spans="1:43" ht="35.25" customHeight="1" x14ac:dyDescent="0.55000000000000004">
      <c r="A357" s="160"/>
      <c r="B357" s="161"/>
      <c r="C357" s="119"/>
      <c r="D357" s="162"/>
      <c r="E357" s="162"/>
      <c r="F357" s="163"/>
      <c r="G357" s="164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62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</row>
    <row r="358" spans="1:43" ht="35.25" customHeight="1" x14ac:dyDescent="0.55000000000000004">
      <c r="A358" s="160"/>
      <c r="B358" s="161"/>
      <c r="C358" s="119"/>
      <c r="D358" s="162"/>
      <c r="E358" s="162"/>
      <c r="F358" s="163"/>
      <c r="G358" s="164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62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</row>
    <row r="359" spans="1:43" ht="35.25" customHeight="1" x14ac:dyDescent="0.55000000000000004">
      <c r="A359" s="160"/>
      <c r="B359" s="161"/>
      <c r="C359" s="119"/>
      <c r="D359" s="162"/>
      <c r="E359" s="162"/>
      <c r="F359" s="163"/>
      <c r="G359" s="164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62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19"/>
      <c r="AP359" s="119"/>
      <c r="AQ359" s="119"/>
    </row>
    <row r="360" spans="1:43" ht="35.25" customHeight="1" x14ac:dyDescent="0.55000000000000004">
      <c r="A360" s="160"/>
      <c r="B360" s="161"/>
      <c r="C360" s="119"/>
      <c r="D360" s="162"/>
      <c r="E360" s="162"/>
      <c r="F360" s="163"/>
      <c r="G360" s="164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62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</row>
    <row r="361" spans="1:43" ht="35.25" customHeight="1" x14ac:dyDescent="0.55000000000000004">
      <c r="A361" s="160"/>
      <c r="B361" s="161"/>
      <c r="C361" s="119"/>
      <c r="D361" s="162"/>
      <c r="E361" s="162"/>
      <c r="F361" s="163"/>
      <c r="G361" s="164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62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</row>
    <row r="362" spans="1:43" ht="35.25" customHeight="1" x14ac:dyDescent="0.55000000000000004">
      <c r="A362" s="160"/>
      <c r="B362" s="161"/>
      <c r="C362" s="119"/>
      <c r="D362" s="162"/>
      <c r="E362" s="162"/>
      <c r="F362" s="163"/>
      <c r="G362" s="164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62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19"/>
      <c r="AP362" s="119"/>
      <c r="AQ362" s="119"/>
    </row>
    <row r="363" spans="1:43" ht="35.25" customHeight="1" x14ac:dyDescent="0.55000000000000004">
      <c r="A363" s="160"/>
      <c r="B363" s="161"/>
      <c r="C363" s="119"/>
      <c r="D363" s="162"/>
      <c r="E363" s="162"/>
      <c r="F363" s="163"/>
      <c r="G363" s="164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62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19"/>
      <c r="AP363" s="119"/>
      <c r="AQ363" s="119"/>
    </row>
    <row r="364" spans="1:43" ht="35.25" customHeight="1" x14ac:dyDescent="0.55000000000000004">
      <c r="A364" s="160"/>
      <c r="B364" s="161"/>
      <c r="C364" s="119"/>
      <c r="D364" s="162"/>
      <c r="E364" s="162"/>
      <c r="F364" s="163"/>
      <c r="G364" s="164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62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</row>
    <row r="365" spans="1:43" ht="35.25" customHeight="1" x14ac:dyDescent="0.55000000000000004">
      <c r="A365" s="160"/>
      <c r="B365" s="161"/>
      <c r="C365" s="119"/>
      <c r="D365" s="162"/>
      <c r="E365" s="162"/>
      <c r="F365" s="163"/>
      <c r="G365" s="164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62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</row>
    <row r="366" spans="1:43" ht="35.25" customHeight="1" x14ac:dyDescent="0.55000000000000004">
      <c r="A366" s="160"/>
      <c r="B366" s="161"/>
      <c r="C366" s="119"/>
      <c r="D366" s="162"/>
      <c r="E366" s="162"/>
      <c r="F366" s="163"/>
      <c r="G366" s="164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62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</row>
    <row r="367" spans="1:43" ht="35.25" customHeight="1" x14ac:dyDescent="0.55000000000000004">
      <c r="A367" s="160"/>
      <c r="B367" s="161"/>
      <c r="C367" s="119"/>
      <c r="D367" s="162"/>
      <c r="E367" s="162"/>
      <c r="F367" s="163"/>
      <c r="G367" s="164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62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</row>
    <row r="368" spans="1:43" ht="35.25" customHeight="1" x14ac:dyDescent="0.55000000000000004">
      <c r="A368" s="160"/>
      <c r="B368" s="161"/>
      <c r="C368" s="119"/>
      <c r="D368" s="162"/>
      <c r="E368" s="162"/>
      <c r="F368" s="163"/>
      <c r="G368" s="164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62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</row>
    <row r="369" spans="1:43" ht="35.25" customHeight="1" x14ac:dyDescent="0.55000000000000004">
      <c r="A369" s="160"/>
      <c r="B369" s="161"/>
      <c r="C369" s="119"/>
      <c r="D369" s="162"/>
      <c r="E369" s="162"/>
      <c r="F369" s="163"/>
      <c r="G369" s="164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62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</row>
    <row r="370" spans="1:43" ht="35.25" customHeight="1" x14ac:dyDescent="0.55000000000000004">
      <c r="A370" s="160"/>
      <c r="B370" s="161"/>
      <c r="C370" s="119"/>
      <c r="D370" s="162"/>
      <c r="E370" s="162"/>
      <c r="F370" s="163"/>
      <c r="G370" s="164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62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</row>
    <row r="371" spans="1:43" ht="35.25" customHeight="1" x14ac:dyDescent="0.55000000000000004">
      <c r="A371" s="160"/>
      <c r="B371" s="161"/>
      <c r="C371" s="119"/>
      <c r="D371" s="162"/>
      <c r="E371" s="162"/>
      <c r="F371" s="163"/>
      <c r="G371" s="164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62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19"/>
      <c r="AP371" s="119"/>
      <c r="AQ371" s="119"/>
    </row>
    <row r="372" spans="1:43" ht="35.25" customHeight="1" x14ac:dyDescent="0.55000000000000004">
      <c r="A372" s="160"/>
      <c r="B372" s="161"/>
      <c r="C372" s="119"/>
      <c r="D372" s="162"/>
      <c r="E372" s="162"/>
      <c r="F372" s="163"/>
      <c r="G372" s="164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62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</row>
    <row r="373" spans="1:43" ht="35.25" customHeight="1" x14ac:dyDescent="0.55000000000000004">
      <c r="A373" s="160"/>
      <c r="B373" s="161"/>
      <c r="C373" s="119"/>
      <c r="D373" s="162"/>
      <c r="E373" s="162"/>
      <c r="F373" s="163"/>
      <c r="G373" s="164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62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</row>
    <row r="374" spans="1:43" ht="35.25" customHeight="1" x14ac:dyDescent="0.55000000000000004">
      <c r="A374" s="160"/>
      <c r="B374" s="161"/>
      <c r="C374" s="119"/>
      <c r="D374" s="162"/>
      <c r="E374" s="162"/>
      <c r="F374" s="163"/>
      <c r="G374" s="164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62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19"/>
      <c r="AP374" s="119"/>
      <c r="AQ374" s="119"/>
    </row>
    <row r="375" spans="1:43" ht="35.25" customHeight="1" x14ac:dyDescent="0.55000000000000004">
      <c r="A375" s="160"/>
      <c r="B375" s="161"/>
      <c r="C375" s="119"/>
      <c r="D375" s="162"/>
      <c r="E375" s="162"/>
      <c r="F375" s="163"/>
      <c r="G375" s="164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62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</row>
    <row r="376" spans="1:43" ht="35.25" customHeight="1" x14ac:dyDescent="0.55000000000000004">
      <c r="A376" s="160"/>
      <c r="B376" s="161"/>
      <c r="C376" s="119"/>
      <c r="D376" s="162"/>
      <c r="E376" s="162"/>
      <c r="F376" s="163"/>
      <c r="G376" s="164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62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</row>
    <row r="377" spans="1:43" ht="35.25" customHeight="1" x14ac:dyDescent="0.55000000000000004">
      <c r="A377" s="160"/>
      <c r="B377" s="161"/>
      <c r="C377" s="119"/>
      <c r="D377" s="162"/>
      <c r="E377" s="162"/>
      <c r="F377" s="163"/>
      <c r="G377" s="164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62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</row>
    <row r="378" spans="1:43" ht="35.25" customHeight="1" x14ac:dyDescent="0.55000000000000004">
      <c r="A378" s="160"/>
      <c r="B378" s="161"/>
      <c r="C378" s="119"/>
      <c r="D378" s="162"/>
      <c r="E378" s="162"/>
      <c r="F378" s="163"/>
      <c r="G378" s="164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62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19"/>
      <c r="AP378" s="119"/>
      <c r="AQ378" s="119"/>
    </row>
    <row r="379" spans="1:43" ht="35.25" customHeight="1" x14ac:dyDescent="0.55000000000000004">
      <c r="A379" s="160"/>
      <c r="B379" s="161"/>
      <c r="C379" s="119"/>
      <c r="D379" s="162"/>
      <c r="E379" s="162"/>
      <c r="F379" s="163"/>
      <c r="G379" s="164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62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19"/>
      <c r="AP379" s="119"/>
      <c r="AQ379" s="119"/>
    </row>
    <row r="380" spans="1:43" ht="35.25" customHeight="1" x14ac:dyDescent="0.55000000000000004">
      <c r="A380" s="160"/>
      <c r="B380" s="161"/>
      <c r="C380" s="119"/>
      <c r="D380" s="162"/>
      <c r="E380" s="162"/>
      <c r="F380" s="163"/>
      <c r="G380" s="164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62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</row>
    <row r="381" spans="1:43" ht="35.25" customHeight="1" x14ac:dyDescent="0.55000000000000004">
      <c r="A381" s="160"/>
      <c r="B381" s="161"/>
      <c r="C381" s="119"/>
      <c r="D381" s="162"/>
      <c r="E381" s="162"/>
      <c r="F381" s="163"/>
      <c r="G381" s="164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62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</row>
    <row r="382" spans="1:43" ht="35.25" customHeight="1" x14ac:dyDescent="0.55000000000000004">
      <c r="A382" s="160"/>
      <c r="B382" s="161"/>
      <c r="C382" s="119"/>
      <c r="D382" s="162"/>
      <c r="E382" s="162"/>
      <c r="F382" s="163"/>
      <c r="G382" s="164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62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</row>
    <row r="383" spans="1:43" ht="35.25" customHeight="1" x14ac:dyDescent="0.55000000000000004">
      <c r="A383" s="160"/>
      <c r="B383" s="161"/>
      <c r="C383" s="119"/>
      <c r="D383" s="162"/>
      <c r="E383" s="162"/>
      <c r="F383" s="163"/>
      <c r="G383" s="164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62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</row>
    <row r="384" spans="1:43" ht="35.25" customHeight="1" x14ac:dyDescent="0.55000000000000004">
      <c r="A384" s="160"/>
      <c r="B384" s="161"/>
      <c r="C384" s="119"/>
      <c r="D384" s="162"/>
      <c r="E384" s="162"/>
      <c r="F384" s="163"/>
      <c r="G384" s="164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62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</row>
    <row r="385" spans="1:43" ht="35.25" customHeight="1" x14ac:dyDescent="0.55000000000000004">
      <c r="A385" s="160"/>
      <c r="B385" s="161"/>
      <c r="C385" s="119"/>
      <c r="D385" s="162"/>
      <c r="E385" s="162"/>
      <c r="F385" s="163"/>
      <c r="G385" s="164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62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</row>
    <row r="386" spans="1:43" ht="35.25" customHeight="1" x14ac:dyDescent="0.55000000000000004">
      <c r="A386" s="160"/>
      <c r="B386" s="161"/>
      <c r="C386" s="119"/>
      <c r="D386" s="162"/>
      <c r="E386" s="162"/>
      <c r="F386" s="163"/>
      <c r="G386" s="164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62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</row>
    <row r="387" spans="1:43" ht="35.25" customHeight="1" x14ac:dyDescent="0.55000000000000004">
      <c r="A387" s="160"/>
      <c r="B387" s="161"/>
      <c r="C387" s="119"/>
      <c r="D387" s="162"/>
      <c r="E387" s="162"/>
      <c r="F387" s="163"/>
      <c r="G387" s="164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62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</row>
    <row r="388" spans="1:43" ht="35.25" customHeight="1" x14ac:dyDescent="0.55000000000000004">
      <c r="A388" s="160"/>
      <c r="B388" s="161"/>
      <c r="C388" s="119"/>
      <c r="D388" s="162"/>
      <c r="E388" s="162"/>
      <c r="F388" s="163"/>
      <c r="G388" s="164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62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</row>
    <row r="389" spans="1:43" ht="35.25" customHeight="1" x14ac:dyDescent="0.55000000000000004">
      <c r="A389" s="160"/>
      <c r="B389" s="161"/>
      <c r="C389" s="119"/>
      <c r="D389" s="162"/>
      <c r="E389" s="162"/>
      <c r="F389" s="163"/>
      <c r="G389" s="164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62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</row>
    <row r="390" spans="1:43" ht="35.25" customHeight="1" x14ac:dyDescent="0.55000000000000004">
      <c r="A390" s="160"/>
      <c r="B390" s="161"/>
      <c r="C390" s="119"/>
      <c r="D390" s="162"/>
      <c r="E390" s="162"/>
      <c r="F390" s="163"/>
      <c r="G390" s="164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62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</row>
    <row r="391" spans="1:43" ht="35.25" customHeight="1" x14ac:dyDescent="0.55000000000000004">
      <c r="A391" s="160"/>
      <c r="B391" s="161"/>
      <c r="C391" s="119"/>
      <c r="D391" s="162"/>
      <c r="E391" s="162"/>
      <c r="F391" s="163"/>
      <c r="G391" s="164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62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</row>
    <row r="392" spans="1:43" ht="35.25" customHeight="1" x14ac:dyDescent="0.55000000000000004">
      <c r="A392" s="160"/>
      <c r="B392" s="161"/>
      <c r="C392" s="119"/>
      <c r="D392" s="162"/>
      <c r="E392" s="162"/>
      <c r="F392" s="163"/>
      <c r="G392" s="164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62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</row>
    <row r="393" spans="1:43" ht="35.25" customHeight="1" x14ac:dyDescent="0.55000000000000004">
      <c r="A393" s="160"/>
      <c r="B393" s="161"/>
      <c r="C393" s="119"/>
      <c r="D393" s="162"/>
      <c r="E393" s="162"/>
      <c r="F393" s="163"/>
      <c r="G393" s="164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62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</row>
    <row r="394" spans="1:43" ht="35.25" customHeight="1" x14ac:dyDescent="0.55000000000000004">
      <c r="A394" s="160"/>
      <c r="B394" s="161"/>
      <c r="C394" s="119"/>
      <c r="D394" s="162"/>
      <c r="E394" s="162"/>
      <c r="F394" s="163"/>
      <c r="G394" s="164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62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</row>
    <row r="395" spans="1:43" ht="35.25" customHeight="1" x14ac:dyDescent="0.55000000000000004">
      <c r="A395" s="160"/>
      <c r="B395" s="161"/>
      <c r="C395" s="119"/>
      <c r="D395" s="162"/>
      <c r="E395" s="162"/>
      <c r="F395" s="163"/>
      <c r="G395" s="164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62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</row>
    <row r="396" spans="1:43" ht="35.25" customHeight="1" x14ac:dyDescent="0.55000000000000004">
      <c r="A396" s="160"/>
      <c r="B396" s="161"/>
      <c r="C396" s="119"/>
      <c r="D396" s="162"/>
      <c r="E396" s="162"/>
      <c r="F396" s="163"/>
      <c r="G396" s="164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62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</row>
    <row r="397" spans="1:43" ht="35.25" customHeight="1" x14ac:dyDescent="0.55000000000000004">
      <c r="A397" s="160"/>
      <c r="B397" s="161"/>
      <c r="C397" s="119"/>
      <c r="D397" s="162"/>
      <c r="E397" s="162"/>
      <c r="F397" s="163"/>
      <c r="G397" s="164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62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</row>
    <row r="398" spans="1:43" ht="35.25" customHeight="1" x14ac:dyDescent="0.55000000000000004">
      <c r="A398" s="160"/>
      <c r="B398" s="161"/>
      <c r="C398" s="119"/>
      <c r="D398" s="162"/>
      <c r="E398" s="162"/>
      <c r="F398" s="163"/>
      <c r="G398" s="164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62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</row>
    <row r="399" spans="1:43" ht="35.25" customHeight="1" x14ac:dyDescent="0.55000000000000004">
      <c r="A399" s="160"/>
      <c r="B399" s="161"/>
      <c r="C399" s="119"/>
      <c r="D399" s="162"/>
      <c r="E399" s="162"/>
      <c r="F399" s="163"/>
      <c r="G399" s="164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62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</row>
    <row r="400" spans="1:43" ht="35.25" customHeight="1" x14ac:dyDescent="0.55000000000000004">
      <c r="A400" s="160"/>
      <c r="B400" s="161"/>
      <c r="C400" s="119"/>
      <c r="D400" s="162"/>
      <c r="E400" s="162"/>
      <c r="F400" s="163"/>
      <c r="G400" s="164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62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</row>
    <row r="401" spans="1:43" ht="35.25" customHeight="1" x14ac:dyDescent="0.55000000000000004">
      <c r="A401" s="160"/>
      <c r="B401" s="161"/>
      <c r="C401" s="119"/>
      <c r="D401" s="162"/>
      <c r="E401" s="162"/>
      <c r="F401" s="163"/>
      <c r="G401" s="164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62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</row>
    <row r="402" spans="1:43" ht="35.25" customHeight="1" x14ac:dyDescent="0.55000000000000004">
      <c r="A402" s="160"/>
      <c r="B402" s="161"/>
      <c r="C402" s="119"/>
      <c r="D402" s="162"/>
      <c r="E402" s="162"/>
      <c r="F402" s="163"/>
      <c r="G402" s="164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62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</row>
    <row r="403" spans="1:43" ht="35.25" customHeight="1" x14ac:dyDescent="0.55000000000000004">
      <c r="A403" s="160"/>
      <c r="B403" s="161"/>
      <c r="C403" s="119"/>
      <c r="D403" s="162"/>
      <c r="E403" s="162"/>
      <c r="F403" s="163"/>
      <c r="G403" s="164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62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</row>
    <row r="404" spans="1:43" ht="35.25" customHeight="1" x14ac:dyDescent="0.55000000000000004">
      <c r="A404" s="160"/>
      <c r="B404" s="161"/>
      <c r="C404" s="119"/>
      <c r="D404" s="162"/>
      <c r="E404" s="162"/>
      <c r="F404" s="163"/>
      <c r="G404" s="164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62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</row>
    <row r="405" spans="1:43" ht="35.25" customHeight="1" x14ac:dyDescent="0.55000000000000004">
      <c r="A405" s="160"/>
      <c r="B405" s="161"/>
      <c r="C405" s="119"/>
      <c r="D405" s="162"/>
      <c r="E405" s="162"/>
      <c r="F405" s="163"/>
      <c r="G405" s="164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62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</row>
    <row r="406" spans="1:43" ht="35.25" customHeight="1" x14ac:dyDescent="0.55000000000000004">
      <c r="A406" s="160"/>
      <c r="B406" s="161"/>
      <c r="C406" s="119"/>
      <c r="D406" s="162"/>
      <c r="E406" s="162"/>
      <c r="F406" s="163"/>
      <c r="G406" s="164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62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</row>
    <row r="407" spans="1:43" ht="35.25" customHeight="1" x14ac:dyDescent="0.55000000000000004">
      <c r="A407" s="160"/>
      <c r="B407" s="161"/>
      <c r="C407" s="119"/>
      <c r="D407" s="162"/>
      <c r="E407" s="162"/>
      <c r="F407" s="163"/>
      <c r="G407" s="164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62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</row>
    <row r="408" spans="1:43" ht="35.25" customHeight="1" x14ac:dyDescent="0.55000000000000004">
      <c r="A408" s="160"/>
      <c r="B408" s="161"/>
      <c r="C408" s="119"/>
      <c r="D408" s="162"/>
      <c r="E408" s="162"/>
      <c r="F408" s="163"/>
      <c r="G408" s="164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62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</row>
    <row r="409" spans="1:43" ht="35.25" customHeight="1" x14ac:dyDescent="0.55000000000000004">
      <c r="A409" s="160"/>
      <c r="B409" s="161"/>
      <c r="C409" s="119"/>
      <c r="D409" s="162"/>
      <c r="E409" s="162"/>
      <c r="F409" s="163"/>
      <c r="G409" s="164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62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</row>
    <row r="410" spans="1:43" ht="35.25" customHeight="1" x14ac:dyDescent="0.55000000000000004">
      <c r="A410" s="160"/>
      <c r="B410" s="161"/>
      <c r="C410" s="119"/>
      <c r="D410" s="162"/>
      <c r="E410" s="162"/>
      <c r="F410" s="163"/>
      <c r="G410" s="164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62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</row>
    <row r="411" spans="1:43" ht="35.25" customHeight="1" x14ac:dyDescent="0.55000000000000004">
      <c r="A411" s="160"/>
      <c r="B411" s="161"/>
      <c r="C411" s="119"/>
      <c r="D411" s="162"/>
      <c r="E411" s="162"/>
      <c r="F411" s="163"/>
      <c r="G411" s="164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62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</row>
    <row r="412" spans="1:43" ht="35.25" customHeight="1" x14ac:dyDescent="0.55000000000000004">
      <c r="A412" s="160"/>
      <c r="B412" s="161"/>
      <c r="C412" s="119"/>
      <c r="D412" s="162"/>
      <c r="E412" s="162"/>
      <c r="F412" s="163"/>
      <c r="G412" s="164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62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</row>
    <row r="413" spans="1:43" ht="35.25" customHeight="1" x14ac:dyDescent="0.55000000000000004">
      <c r="A413" s="160"/>
      <c r="B413" s="161"/>
      <c r="C413" s="119"/>
      <c r="D413" s="162"/>
      <c r="E413" s="162"/>
      <c r="F413" s="163"/>
      <c r="G413" s="164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62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19"/>
      <c r="AP413" s="119"/>
      <c r="AQ413" s="119"/>
    </row>
    <row r="414" spans="1:43" ht="35.25" customHeight="1" x14ac:dyDescent="0.55000000000000004">
      <c r="A414" s="160"/>
      <c r="B414" s="161"/>
      <c r="C414" s="119"/>
      <c r="D414" s="162"/>
      <c r="E414" s="162"/>
      <c r="F414" s="163"/>
      <c r="G414" s="164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62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</row>
    <row r="415" spans="1:43" ht="35.25" customHeight="1" x14ac:dyDescent="0.55000000000000004">
      <c r="A415" s="160"/>
      <c r="B415" s="161"/>
      <c r="C415" s="119"/>
      <c r="D415" s="162"/>
      <c r="E415" s="162"/>
      <c r="F415" s="163"/>
      <c r="G415" s="164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62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</row>
    <row r="416" spans="1:43" ht="35.25" customHeight="1" x14ac:dyDescent="0.55000000000000004">
      <c r="A416" s="160"/>
      <c r="B416" s="161"/>
      <c r="C416" s="119"/>
      <c r="D416" s="162"/>
      <c r="E416" s="162"/>
      <c r="F416" s="163"/>
      <c r="G416" s="164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62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</row>
    <row r="417" spans="1:43" ht="35.25" customHeight="1" x14ac:dyDescent="0.55000000000000004">
      <c r="A417" s="160"/>
      <c r="B417" s="161"/>
      <c r="C417" s="119"/>
      <c r="D417" s="162"/>
      <c r="E417" s="162"/>
      <c r="F417" s="163"/>
      <c r="G417" s="164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62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</row>
    <row r="418" spans="1:43" ht="35.25" customHeight="1" x14ac:dyDescent="0.55000000000000004">
      <c r="A418" s="160"/>
      <c r="B418" s="161"/>
      <c r="C418" s="119"/>
      <c r="D418" s="162"/>
      <c r="E418" s="162"/>
      <c r="F418" s="163"/>
      <c r="G418" s="164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62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</row>
    <row r="419" spans="1:43" ht="35.25" customHeight="1" x14ac:dyDescent="0.55000000000000004">
      <c r="A419" s="160"/>
      <c r="B419" s="161"/>
      <c r="C419" s="119"/>
      <c r="D419" s="162"/>
      <c r="E419" s="162"/>
      <c r="F419" s="163"/>
      <c r="G419" s="164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62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</row>
    <row r="420" spans="1:43" ht="35.25" customHeight="1" x14ac:dyDescent="0.55000000000000004">
      <c r="A420" s="160"/>
      <c r="B420" s="161"/>
      <c r="C420" s="119"/>
      <c r="D420" s="162"/>
      <c r="E420" s="162"/>
      <c r="F420" s="163"/>
      <c r="G420" s="164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62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</row>
    <row r="421" spans="1:43" ht="35.25" customHeight="1" x14ac:dyDescent="0.55000000000000004">
      <c r="A421" s="160"/>
      <c r="B421" s="161"/>
      <c r="C421" s="119"/>
      <c r="D421" s="162"/>
      <c r="E421" s="162"/>
      <c r="F421" s="163"/>
      <c r="G421" s="164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62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</row>
    <row r="422" spans="1:43" ht="35.25" customHeight="1" x14ac:dyDescent="0.55000000000000004">
      <c r="A422" s="160"/>
      <c r="B422" s="161"/>
      <c r="C422" s="119"/>
      <c r="D422" s="162"/>
      <c r="E422" s="162"/>
      <c r="F422" s="163"/>
      <c r="G422" s="164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62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</row>
    <row r="423" spans="1:43" ht="35.25" customHeight="1" x14ac:dyDescent="0.55000000000000004">
      <c r="A423" s="160"/>
      <c r="B423" s="161"/>
      <c r="C423" s="119"/>
      <c r="D423" s="162"/>
      <c r="E423" s="162"/>
      <c r="F423" s="163"/>
      <c r="G423" s="164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62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</row>
    <row r="424" spans="1:43" ht="35.25" customHeight="1" x14ac:dyDescent="0.55000000000000004">
      <c r="A424" s="160"/>
      <c r="B424" s="161"/>
      <c r="C424" s="119"/>
      <c r="D424" s="162"/>
      <c r="E424" s="162"/>
      <c r="F424" s="163"/>
      <c r="G424" s="164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62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</row>
    <row r="425" spans="1:43" ht="35.25" customHeight="1" x14ac:dyDescent="0.55000000000000004">
      <c r="A425" s="160"/>
      <c r="B425" s="161"/>
      <c r="C425" s="119"/>
      <c r="D425" s="162"/>
      <c r="E425" s="162"/>
      <c r="F425" s="163"/>
      <c r="G425" s="164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62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</row>
    <row r="426" spans="1:43" ht="35.25" customHeight="1" x14ac:dyDescent="0.55000000000000004">
      <c r="A426" s="160"/>
      <c r="B426" s="161"/>
      <c r="C426" s="119"/>
      <c r="D426" s="162"/>
      <c r="E426" s="162"/>
      <c r="F426" s="163"/>
      <c r="G426" s="164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62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</row>
    <row r="427" spans="1:43" ht="35.25" customHeight="1" x14ac:dyDescent="0.55000000000000004">
      <c r="A427" s="160"/>
      <c r="B427" s="161"/>
      <c r="C427" s="119"/>
      <c r="D427" s="162"/>
      <c r="E427" s="162"/>
      <c r="F427" s="163"/>
      <c r="G427" s="164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62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</row>
    <row r="428" spans="1:43" ht="35.25" customHeight="1" x14ac:dyDescent="0.55000000000000004">
      <c r="A428" s="160"/>
      <c r="B428" s="161"/>
      <c r="C428" s="119"/>
      <c r="D428" s="162"/>
      <c r="E428" s="162"/>
      <c r="F428" s="163"/>
      <c r="G428" s="164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62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</row>
    <row r="429" spans="1:43" ht="35.25" customHeight="1" x14ac:dyDescent="0.55000000000000004">
      <c r="A429" s="160"/>
      <c r="B429" s="161"/>
      <c r="C429" s="119"/>
      <c r="D429" s="162"/>
      <c r="E429" s="162"/>
      <c r="F429" s="163"/>
      <c r="G429" s="164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62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</row>
    <row r="430" spans="1:43" ht="35.25" customHeight="1" x14ac:dyDescent="0.55000000000000004">
      <c r="A430" s="160"/>
      <c r="B430" s="161"/>
      <c r="C430" s="119"/>
      <c r="D430" s="162"/>
      <c r="E430" s="162"/>
      <c r="F430" s="163"/>
      <c r="G430" s="164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62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</row>
    <row r="431" spans="1:43" ht="35.25" customHeight="1" x14ac:dyDescent="0.55000000000000004">
      <c r="A431" s="160"/>
      <c r="B431" s="161"/>
      <c r="C431" s="119"/>
      <c r="D431" s="162"/>
      <c r="E431" s="162"/>
      <c r="F431" s="163"/>
      <c r="G431" s="164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62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</row>
    <row r="432" spans="1:43" ht="35.25" customHeight="1" x14ac:dyDescent="0.55000000000000004">
      <c r="A432" s="160"/>
      <c r="B432" s="161"/>
      <c r="C432" s="119"/>
      <c r="D432" s="162"/>
      <c r="E432" s="162"/>
      <c r="F432" s="163"/>
      <c r="G432" s="164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62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</row>
    <row r="433" spans="1:43" ht="35.25" customHeight="1" x14ac:dyDescent="0.55000000000000004">
      <c r="A433" s="160"/>
      <c r="B433" s="161"/>
      <c r="C433" s="119"/>
      <c r="D433" s="162"/>
      <c r="E433" s="162"/>
      <c r="F433" s="163"/>
      <c r="G433" s="164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62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</row>
    <row r="434" spans="1:43" ht="35.25" customHeight="1" x14ac:dyDescent="0.55000000000000004">
      <c r="A434" s="160"/>
      <c r="B434" s="161"/>
      <c r="C434" s="119"/>
      <c r="D434" s="162"/>
      <c r="E434" s="162"/>
      <c r="F434" s="163"/>
      <c r="G434" s="164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62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</row>
    <row r="435" spans="1:43" ht="35.25" customHeight="1" x14ac:dyDescent="0.55000000000000004">
      <c r="A435" s="160"/>
      <c r="B435" s="161"/>
      <c r="C435" s="119"/>
      <c r="D435" s="162"/>
      <c r="E435" s="162"/>
      <c r="F435" s="163"/>
      <c r="G435" s="164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62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</row>
    <row r="436" spans="1:43" ht="35.25" customHeight="1" x14ac:dyDescent="0.55000000000000004">
      <c r="A436" s="160"/>
      <c r="B436" s="161"/>
      <c r="C436" s="119"/>
      <c r="D436" s="162"/>
      <c r="E436" s="162"/>
      <c r="F436" s="163"/>
      <c r="G436" s="164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62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</row>
    <row r="437" spans="1:43" ht="35.25" customHeight="1" x14ac:dyDescent="0.55000000000000004">
      <c r="A437" s="160"/>
      <c r="B437" s="161"/>
      <c r="C437" s="119"/>
      <c r="D437" s="162"/>
      <c r="E437" s="162"/>
      <c r="F437" s="163"/>
      <c r="G437" s="164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62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</row>
    <row r="438" spans="1:43" ht="35.25" customHeight="1" x14ac:dyDescent="0.55000000000000004">
      <c r="A438" s="160"/>
      <c r="B438" s="161"/>
      <c r="C438" s="119"/>
      <c r="D438" s="162"/>
      <c r="E438" s="162"/>
      <c r="F438" s="163"/>
      <c r="G438" s="164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62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</row>
    <row r="439" spans="1:43" ht="35.25" customHeight="1" x14ac:dyDescent="0.55000000000000004">
      <c r="A439" s="160"/>
      <c r="B439" s="161"/>
      <c r="C439" s="119"/>
      <c r="D439" s="162"/>
      <c r="E439" s="162"/>
      <c r="F439" s="163"/>
      <c r="G439" s="164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62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</row>
    <row r="440" spans="1:43" ht="35.25" customHeight="1" x14ac:dyDescent="0.55000000000000004">
      <c r="A440" s="160"/>
      <c r="B440" s="161"/>
      <c r="C440" s="119"/>
      <c r="D440" s="162"/>
      <c r="E440" s="162"/>
      <c r="F440" s="163"/>
      <c r="G440" s="164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62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</row>
    <row r="441" spans="1:43" ht="35.25" customHeight="1" x14ac:dyDescent="0.55000000000000004">
      <c r="A441" s="160"/>
      <c r="B441" s="161"/>
      <c r="C441" s="119"/>
      <c r="D441" s="162"/>
      <c r="E441" s="162"/>
      <c r="F441" s="163"/>
      <c r="G441" s="164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62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</row>
    <row r="442" spans="1:43" ht="35.25" customHeight="1" x14ac:dyDescent="0.55000000000000004">
      <c r="A442" s="160"/>
      <c r="B442" s="161"/>
      <c r="C442" s="119"/>
      <c r="D442" s="162"/>
      <c r="E442" s="162"/>
      <c r="F442" s="163"/>
      <c r="G442" s="164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62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</row>
    <row r="443" spans="1:43" ht="35.25" customHeight="1" x14ac:dyDescent="0.55000000000000004">
      <c r="A443" s="160"/>
      <c r="B443" s="161"/>
      <c r="C443" s="119"/>
      <c r="D443" s="162"/>
      <c r="E443" s="162"/>
      <c r="F443" s="163"/>
      <c r="G443" s="164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62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</row>
    <row r="444" spans="1:43" ht="35.25" customHeight="1" x14ac:dyDescent="0.55000000000000004">
      <c r="A444" s="160"/>
      <c r="B444" s="161"/>
      <c r="C444" s="119"/>
      <c r="D444" s="162"/>
      <c r="E444" s="162"/>
      <c r="F444" s="163"/>
      <c r="G444" s="164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62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</row>
    <row r="445" spans="1:43" ht="35.25" customHeight="1" x14ac:dyDescent="0.55000000000000004">
      <c r="A445" s="160"/>
      <c r="B445" s="161"/>
      <c r="C445" s="119"/>
      <c r="D445" s="162"/>
      <c r="E445" s="162"/>
      <c r="F445" s="163"/>
      <c r="G445" s="164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62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</row>
    <row r="446" spans="1:43" ht="35.25" customHeight="1" x14ac:dyDescent="0.55000000000000004">
      <c r="A446" s="160"/>
      <c r="B446" s="161"/>
      <c r="C446" s="119"/>
      <c r="D446" s="162"/>
      <c r="E446" s="162"/>
      <c r="F446" s="163"/>
      <c r="G446" s="164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62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</row>
    <row r="447" spans="1:43" ht="35.25" customHeight="1" x14ac:dyDescent="0.55000000000000004">
      <c r="A447" s="160"/>
      <c r="B447" s="161"/>
      <c r="C447" s="119"/>
      <c r="D447" s="162"/>
      <c r="E447" s="162"/>
      <c r="F447" s="163"/>
      <c r="G447" s="164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62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</row>
    <row r="448" spans="1:43" ht="35.25" customHeight="1" x14ac:dyDescent="0.55000000000000004">
      <c r="A448" s="160"/>
      <c r="B448" s="161"/>
      <c r="C448" s="119"/>
      <c r="D448" s="162"/>
      <c r="E448" s="162"/>
      <c r="F448" s="163"/>
      <c r="G448" s="164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62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</row>
    <row r="449" spans="1:43" ht="35.25" customHeight="1" x14ac:dyDescent="0.55000000000000004">
      <c r="A449" s="160"/>
      <c r="B449" s="161"/>
      <c r="C449" s="119"/>
      <c r="D449" s="162"/>
      <c r="E449" s="162"/>
      <c r="F449" s="163"/>
      <c r="G449" s="164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62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</row>
    <row r="450" spans="1:43" ht="35.25" customHeight="1" x14ac:dyDescent="0.55000000000000004">
      <c r="A450" s="160"/>
      <c r="B450" s="161"/>
      <c r="C450" s="119"/>
      <c r="D450" s="162"/>
      <c r="E450" s="162"/>
      <c r="F450" s="163"/>
      <c r="G450" s="164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62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</row>
    <row r="451" spans="1:43" ht="35.25" customHeight="1" x14ac:dyDescent="0.55000000000000004">
      <c r="A451" s="160"/>
      <c r="B451" s="161"/>
      <c r="C451" s="119"/>
      <c r="D451" s="162"/>
      <c r="E451" s="162"/>
      <c r="F451" s="163"/>
      <c r="G451" s="164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62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</row>
    <row r="452" spans="1:43" ht="35.25" customHeight="1" x14ac:dyDescent="0.55000000000000004">
      <c r="A452" s="160"/>
      <c r="B452" s="161"/>
      <c r="C452" s="119"/>
      <c r="D452" s="162"/>
      <c r="E452" s="162"/>
      <c r="F452" s="163"/>
      <c r="G452" s="164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62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</row>
    <row r="453" spans="1:43" ht="35.25" customHeight="1" x14ac:dyDescent="0.55000000000000004">
      <c r="A453" s="160"/>
      <c r="B453" s="161"/>
      <c r="C453" s="119"/>
      <c r="D453" s="162"/>
      <c r="E453" s="162"/>
      <c r="F453" s="163"/>
      <c r="G453" s="164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62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</row>
    <row r="454" spans="1:43" ht="35.25" customHeight="1" x14ac:dyDescent="0.55000000000000004">
      <c r="A454" s="160"/>
      <c r="B454" s="161"/>
      <c r="C454" s="119"/>
      <c r="D454" s="162"/>
      <c r="E454" s="162"/>
      <c r="F454" s="163"/>
      <c r="G454" s="164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62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</row>
    <row r="455" spans="1:43" ht="35.25" customHeight="1" x14ac:dyDescent="0.55000000000000004">
      <c r="A455" s="160"/>
      <c r="B455" s="161"/>
      <c r="C455" s="119"/>
      <c r="D455" s="162"/>
      <c r="E455" s="162"/>
      <c r="F455" s="163"/>
      <c r="G455" s="164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62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</row>
    <row r="456" spans="1:43" ht="35.25" customHeight="1" x14ac:dyDescent="0.55000000000000004">
      <c r="A456" s="160"/>
      <c r="B456" s="161"/>
      <c r="C456" s="119"/>
      <c r="D456" s="162"/>
      <c r="E456" s="162"/>
      <c r="F456" s="163"/>
      <c r="G456" s="164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62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</row>
    <row r="457" spans="1:43" ht="35.25" customHeight="1" x14ac:dyDescent="0.55000000000000004">
      <c r="A457" s="160"/>
      <c r="B457" s="161"/>
      <c r="C457" s="119"/>
      <c r="D457" s="162"/>
      <c r="E457" s="162"/>
      <c r="F457" s="163"/>
      <c r="G457" s="164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62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</row>
    <row r="458" spans="1:43" ht="35.25" customHeight="1" x14ac:dyDescent="0.55000000000000004">
      <c r="A458" s="160"/>
      <c r="B458" s="161"/>
      <c r="C458" s="119"/>
      <c r="D458" s="162"/>
      <c r="E458" s="162"/>
      <c r="F458" s="163"/>
      <c r="G458" s="164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62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</row>
    <row r="459" spans="1:43" ht="35.25" customHeight="1" x14ac:dyDescent="0.55000000000000004">
      <c r="A459" s="160"/>
      <c r="B459" s="161"/>
      <c r="C459" s="119"/>
      <c r="D459" s="162"/>
      <c r="E459" s="162"/>
      <c r="F459" s="163"/>
      <c r="G459" s="164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62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</row>
    <row r="460" spans="1:43" ht="35.25" customHeight="1" x14ac:dyDescent="0.55000000000000004">
      <c r="A460" s="160"/>
      <c r="B460" s="161"/>
      <c r="C460" s="119"/>
      <c r="D460" s="162"/>
      <c r="E460" s="162"/>
      <c r="F460" s="163"/>
      <c r="G460" s="164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62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</row>
    <row r="461" spans="1:43" ht="35.25" customHeight="1" x14ac:dyDescent="0.55000000000000004">
      <c r="A461" s="160"/>
      <c r="B461" s="161"/>
      <c r="C461" s="119"/>
      <c r="D461" s="162"/>
      <c r="E461" s="162"/>
      <c r="F461" s="163"/>
      <c r="G461" s="164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62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</row>
    <row r="462" spans="1:43" ht="35.25" customHeight="1" x14ac:dyDescent="0.55000000000000004">
      <c r="A462" s="160"/>
      <c r="B462" s="161"/>
      <c r="C462" s="119"/>
      <c r="D462" s="162"/>
      <c r="E462" s="162"/>
      <c r="F462" s="163"/>
      <c r="G462" s="164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62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</row>
    <row r="463" spans="1:43" ht="35.25" customHeight="1" x14ac:dyDescent="0.55000000000000004">
      <c r="A463" s="160"/>
      <c r="B463" s="161"/>
      <c r="C463" s="119"/>
      <c r="D463" s="162"/>
      <c r="E463" s="162"/>
      <c r="F463" s="163"/>
      <c r="G463" s="164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62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</row>
    <row r="464" spans="1:43" ht="35.25" customHeight="1" x14ac:dyDescent="0.55000000000000004">
      <c r="A464" s="160"/>
      <c r="B464" s="161"/>
      <c r="C464" s="119"/>
      <c r="D464" s="162"/>
      <c r="E464" s="162"/>
      <c r="F464" s="163"/>
      <c r="G464" s="164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62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</row>
    <row r="465" spans="1:43" ht="35.25" customHeight="1" x14ac:dyDescent="0.55000000000000004">
      <c r="A465" s="160"/>
      <c r="B465" s="161"/>
      <c r="C465" s="119"/>
      <c r="D465" s="162"/>
      <c r="E465" s="162"/>
      <c r="F465" s="163"/>
      <c r="G465" s="164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62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</row>
    <row r="466" spans="1:43" ht="35.25" customHeight="1" x14ac:dyDescent="0.55000000000000004">
      <c r="A466" s="160"/>
      <c r="B466" s="161"/>
      <c r="C466" s="119"/>
      <c r="D466" s="162"/>
      <c r="E466" s="162"/>
      <c r="F466" s="163"/>
      <c r="G466" s="164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62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</row>
    <row r="467" spans="1:43" ht="35.25" customHeight="1" x14ac:dyDescent="0.55000000000000004">
      <c r="A467" s="160"/>
      <c r="B467" s="161"/>
      <c r="C467" s="119"/>
      <c r="D467" s="162"/>
      <c r="E467" s="162"/>
      <c r="F467" s="163"/>
      <c r="G467" s="164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62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</row>
    <row r="468" spans="1:43" ht="35.25" customHeight="1" x14ac:dyDescent="0.55000000000000004">
      <c r="A468" s="160"/>
      <c r="B468" s="161"/>
      <c r="C468" s="119"/>
      <c r="D468" s="162"/>
      <c r="E468" s="162"/>
      <c r="F468" s="163"/>
      <c r="G468" s="164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62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</row>
    <row r="469" spans="1:43" ht="35.25" customHeight="1" x14ac:dyDescent="0.55000000000000004">
      <c r="A469" s="160"/>
      <c r="B469" s="161"/>
      <c r="C469" s="119"/>
      <c r="D469" s="162"/>
      <c r="E469" s="162"/>
      <c r="F469" s="163"/>
      <c r="G469" s="164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62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</row>
    <row r="470" spans="1:43" ht="35.25" customHeight="1" x14ac:dyDescent="0.55000000000000004">
      <c r="A470" s="160"/>
      <c r="B470" s="161"/>
      <c r="C470" s="119"/>
      <c r="D470" s="162"/>
      <c r="E470" s="162"/>
      <c r="F470" s="163"/>
      <c r="G470" s="164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62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</row>
    <row r="471" spans="1:43" ht="35.25" customHeight="1" x14ac:dyDescent="0.55000000000000004">
      <c r="A471" s="160"/>
      <c r="B471" s="161"/>
      <c r="C471" s="119"/>
      <c r="D471" s="162"/>
      <c r="E471" s="162"/>
      <c r="F471" s="163"/>
      <c r="G471" s="164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62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</row>
    <row r="472" spans="1:43" ht="35.25" customHeight="1" x14ac:dyDescent="0.55000000000000004">
      <c r="A472" s="160"/>
      <c r="B472" s="161"/>
      <c r="C472" s="119"/>
      <c r="D472" s="162"/>
      <c r="E472" s="162"/>
      <c r="F472" s="163"/>
      <c r="G472" s="164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62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</row>
    <row r="473" spans="1:43" ht="35.25" customHeight="1" x14ac:dyDescent="0.55000000000000004">
      <c r="A473" s="160"/>
      <c r="B473" s="161"/>
      <c r="C473" s="119"/>
      <c r="D473" s="162"/>
      <c r="E473" s="162"/>
      <c r="F473" s="163"/>
      <c r="G473" s="164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62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</row>
    <row r="474" spans="1:43" ht="35.25" customHeight="1" x14ac:dyDescent="0.55000000000000004">
      <c r="A474" s="160"/>
      <c r="B474" s="161"/>
      <c r="C474" s="119"/>
      <c r="D474" s="162"/>
      <c r="E474" s="162"/>
      <c r="F474" s="163"/>
      <c r="G474" s="164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62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</row>
    <row r="475" spans="1:43" ht="35.25" customHeight="1" x14ac:dyDescent="0.55000000000000004">
      <c r="A475" s="160"/>
      <c r="B475" s="161"/>
      <c r="C475" s="119"/>
      <c r="D475" s="162"/>
      <c r="E475" s="162"/>
      <c r="F475" s="163"/>
      <c r="G475" s="164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62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</row>
    <row r="476" spans="1:43" ht="35.25" customHeight="1" x14ac:dyDescent="0.55000000000000004">
      <c r="A476" s="160"/>
      <c r="B476" s="161"/>
      <c r="C476" s="119"/>
      <c r="D476" s="162"/>
      <c r="E476" s="162"/>
      <c r="F476" s="163"/>
      <c r="G476" s="164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62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</row>
    <row r="477" spans="1:43" ht="35.25" customHeight="1" x14ac:dyDescent="0.55000000000000004">
      <c r="A477" s="160"/>
      <c r="B477" s="161"/>
      <c r="C477" s="119"/>
      <c r="D477" s="162"/>
      <c r="E477" s="162"/>
      <c r="F477" s="163"/>
      <c r="G477" s="164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62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</row>
    <row r="478" spans="1:43" ht="35.25" customHeight="1" x14ac:dyDescent="0.55000000000000004">
      <c r="A478" s="160"/>
      <c r="B478" s="161"/>
      <c r="C478" s="119"/>
      <c r="D478" s="162"/>
      <c r="E478" s="162"/>
      <c r="F478" s="163"/>
      <c r="G478" s="164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62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</row>
    <row r="479" spans="1:43" ht="35.25" customHeight="1" x14ac:dyDescent="0.55000000000000004">
      <c r="A479" s="160"/>
      <c r="B479" s="161"/>
      <c r="C479" s="119"/>
      <c r="D479" s="162"/>
      <c r="E479" s="162"/>
      <c r="F479" s="163"/>
      <c r="G479" s="164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62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</row>
    <row r="480" spans="1:43" ht="35.25" customHeight="1" x14ac:dyDescent="0.55000000000000004">
      <c r="A480" s="160"/>
      <c r="B480" s="161"/>
      <c r="C480" s="119"/>
      <c r="D480" s="162"/>
      <c r="E480" s="162"/>
      <c r="F480" s="163"/>
      <c r="G480" s="164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62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</row>
    <row r="481" spans="1:43" ht="35.25" customHeight="1" x14ac:dyDescent="0.55000000000000004">
      <c r="A481" s="160"/>
      <c r="B481" s="161"/>
      <c r="C481" s="119"/>
      <c r="D481" s="162"/>
      <c r="E481" s="162"/>
      <c r="F481" s="163"/>
      <c r="G481" s="164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62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</row>
    <row r="482" spans="1:43" ht="35.25" customHeight="1" x14ac:dyDescent="0.55000000000000004">
      <c r="A482" s="160"/>
      <c r="B482" s="161"/>
      <c r="C482" s="119"/>
      <c r="D482" s="162"/>
      <c r="E482" s="162"/>
      <c r="F482" s="163"/>
      <c r="G482" s="164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62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</row>
    <row r="483" spans="1:43" ht="35.25" customHeight="1" x14ac:dyDescent="0.55000000000000004">
      <c r="A483" s="160"/>
      <c r="B483" s="161"/>
      <c r="C483" s="119"/>
      <c r="D483" s="162"/>
      <c r="E483" s="162"/>
      <c r="F483" s="163"/>
      <c r="G483" s="164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62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</row>
    <row r="484" spans="1:43" ht="35.25" customHeight="1" x14ac:dyDescent="0.55000000000000004">
      <c r="A484" s="160"/>
      <c r="B484" s="161"/>
      <c r="C484" s="119"/>
      <c r="D484" s="162"/>
      <c r="E484" s="162"/>
      <c r="F484" s="163"/>
      <c r="G484" s="164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62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</row>
    <row r="485" spans="1:43" ht="35.25" customHeight="1" x14ac:dyDescent="0.55000000000000004">
      <c r="A485" s="160"/>
      <c r="B485" s="161"/>
      <c r="C485" s="119"/>
      <c r="D485" s="162"/>
      <c r="E485" s="162"/>
      <c r="F485" s="163"/>
      <c r="G485" s="164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62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</row>
    <row r="486" spans="1:43" ht="35.25" customHeight="1" x14ac:dyDescent="0.55000000000000004">
      <c r="A486" s="160"/>
      <c r="B486" s="161"/>
      <c r="C486" s="119"/>
      <c r="D486" s="162"/>
      <c r="E486" s="162"/>
      <c r="F486" s="163"/>
      <c r="G486" s="164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62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</row>
    <row r="487" spans="1:43" ht="35.25" customHeight="1" x14ac:dyDescent="0.55000000000000004">
      <c r="A487" s="160"/>
      <c r="B487" s="161"/>
      <c r="C487" s="119"/>
      <c r="D487" s="162"/>
      <c r="E487" s="162"/>
      <c r="F487" s="163"/>
      <c r="G487" s="164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62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</row>
    <row r="488" spans="1:43" ht="35.25" customHeight="1" x14ac:dyDescent="0.55000000000000004">
      <c r="A488" s="160"/>
      <c r="B488" s="161"/>
      <c r="C488" s="119"/>
      <c r="D488" s="162"/>
      <c r="E488" s="162"/>
      <c r="F488" s="163"/>
      <c r="G488" s="164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62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</row>
    <row r="489" spans="1:43" ht="35.25" customHeight="1" x14ac:dyDescent="0.55000000000000004">
      <c r="A489" s="160"/>
      <c r="B489" s="161"/>
      <c r="C489" s="119"/>
      <c r="D489" s="162"/>
      <c r="E489" s="162"/>
      <c r="F489" s="163"/>
      <c r="G489" s="164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62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</row>
    <row r="490" spans="1:43" ht="35.25" customHeight="1" x14ac:dyDescent="0.55000000000000004">
      <c r="A490" s="160"/>
      <c r="B490" s="161"/>
      <c r="C490" s="119"/>
      <c r="D490" s="162"/>
      <c r="E490" s="162"/>
      <c r="F490" s="163"/>
      <c r="G490" s="164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62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</row>
    <row r="491" spans="1:43" ht="35.25" customHeight="1" x14ac:dyDescent="0.55000000000000004">
      <c r="A491" s="160"/>
      <c r="B491" s="161"/>
      <c r="C491" s="119"/>
      <c r="D491" s="162"/>
      <c r="E491" s="162"/>
      <c r="F491" s="163"/>
      <c r="G491" s="164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62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</row>
    <row r="492" spans="1:43" ht="35.25" customHeight="1" x14ac:dyDescent="0.55000000000000004">
      <c r="A492" s="160"/>
      <c r="B492" s="161"/>
      <c r="C492" s="119"/>
      <c r="D492" s="162"/>
      <c r="E492" s="162"/>
      <c r="F492" s="163"/>
      <c r="G492" s="164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62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</row>
    <row r="493" spans="1:43" ht="35.25" customHeight="1" x14ac:dyDescent="0.55000000000000004">
      <c r="A493" s="160"/>
      <c r="B493" s="161"/>
      <c r="C493" s="119"/>
      <c r="D493" s="162"/>
      <c r="E493" s="162"/>
      <c r="F493" s="163"/>
      <c r="G493" s="164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62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</row>
    <row r="494" spans="1:43" ht="35.25" customHeight="1" x14ac:dyDescent="0.55000000000000004">
      <c r="A494" s="160"/>
      <c r="B494" s="161"/>
      <c r="C494" s="119"/>
      <c r="D494" s="162"/>
      <c r="E494" s="162"/>
      <c r="F494" s="163"/>
      <c r="G494" s="164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62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</row>
    <row r="495" spans="1:43" ht="35.25" customHeight="1" x14ac:dyDescent="0.55000000000000004">
      <c r="A495" s="160"/>
      <c r="B495" s="161"/>
      <c r="C495" s="119"/>
      <c r="D495" s="162"/>
      <c r="E495" s="162"/>
      <c r="F495" s="163"/>
      <c r="G495" s="164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62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</row>
    <row r="496" spans="1:43" ht="35.25" customHeight="1" x14ac:dyDescent="0.55000000000000004">
      <c r="A496" s="160"/>
      <c r="B496" s="161"/>
      <c r="C496" s="119"/>
      <c r="D496" s="162"/>
      <c r="E496" s="162"/>
      <c r="F496" s="163"/>
      <c r="G496" s="164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62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</row>
    <row r="497" spans="1:43" ht="35.25" customHeight="1" x14ac:dyDescent="0.55000000000000004">
      <c r="A497" s="160"/>
      <c r="B497" s="161"/>
      <c r="C497" s="119"/>
      <c r="D497" s="162"/>
      <c r="E497" s="162"/>
      <c r="F497" s="163"/>
      <c r="G497" s="164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62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</row>
    <row r="498" spans="1:43" ht="35.25" customHeight="1" x14ac:dyDescent="0.55000000000000004">
      <c r="A498" s="160"/>
      <c r="B498" s="161"/>
      <c r="C498" s="119"/>
      <c r="D498" s="162"/>
      <c r="E498" s="162"/>
      <c r="F498" s="163"/>
      <c r="G498" s="164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62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</row>
    <row r="499" spans="1:43" ht="35.25" customHeight="1" x14ac:dyDescent="0.55000000000000004">
      <c r="A499" s="160"/>
      <c r="B499" s="161"/>
      <c r="C499" s="119"/>
      <c r="D499" s="162"/>
      <c r="E499" s="162"/>
      <c r="F499" s="163"/>
      <c r="G499" s="164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62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</row>
    <row r="500" spans="1:43" ht="35.25" customHeight="1" x14ac:dyDescent="0.55000000000000004">
      <c r="A500" s="160"/>
      <c r="B500" s="161"/>
      <c r="C500" s="119"/>
      <c r="D500" s="162"/>
      <c r="E500" s="162"/>
      <c r="F500" s="163"/>
      <c r="G500" s="164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62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</row>
    <row r="501" spans="1:43" ht="35.25" customHeight="1" x14ac:dyDescent="0.55000000000000004">
      <c r="A501" s="160"/>
      <c r="B501" s="161"/>
      <c r="C501" s="119"/>
      <c r="D501" s="162"/>
      <c r="E501" s="162"/>
      <c r="F501" s="163"/>
      <c r="G501" s="164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62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</row>
    <row r="502" spans="1:43" ht="35.25" customHeight="1" x14ac:dyDescent="0.55000000000000004">
      <c r="A502" s="160"/>
      <c r="B502" s="161"/>
      <c r="C502" s="119"/>
      <c r="D502" s="162"/>
      <c r="E502" s="162"/>
      <c r="F502" s="163"/>
      <c r="G502" s="164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62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</row>
    <row r="503" spans="1:43" ht="35.25" customHeight="1" x14ac:dyDescent="0.55000000000000004">
      <c r="A503" s="160"/>
      <c r="B503" s="161"/>
      <c r="C503" s="119"/>
      <c r="D503" s="162"/>
      <c r="E503" s="162"/>
      <c r="F503" s="163"/>
      <c r="G503" s="164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62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</row>
    <row r="504" spans="1:43" ht="35.25" customHeight="1" x14ac:dyDescent="0.55000000000000004">
      <c r="A504" s="160"/>
      <c r="B504" s="161"/>
      <c r="C504" s="119"/>
      <c r="D504" s="162"/>
      <c r="E504" s="162"/>
      <c r="F504" s="163"/>
      <c r="G504" s="164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62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</row>
    <row r="505" spans="1:43" ht="35.25" customHeight="1" x14ac:dyDescent="0.55000000000000004">
      <c r="A505" s="160"/>
      <c r="B505" s="161"/>
      <c r="C505" s="119"/>
      <c r="D505" s="162"/>
      <c r="E505" s="162"/>
      <c r="F505" s="163"/>
      <c r="G505" s="164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62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</row>
    <row r="506" spans="1:43" ht="35.25" customHeight="1" x14ac:dyDescent="0.55000000000000004">
      <c r="A506" s="160"/>
      <c r="B506" s="161"/>
      <c r="C506" s="119"/>
      <c r="D506" s="162"/>
      <c r="E506" s="162"/>
      <c r="F506" s="163"/>
      <c r="G506" s="164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62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</row>
    <row r="507" spans="1:43" ht="35.25" customHeight="1" x14ac:dyDescent="0.55000000000000004">
      <c r="A507" s="160"/>
      <c r="B507" s="161"/>
      <c r="C507" s="119"/>
      <c r="D507" s="162"/>
      <c r="E507" s="162"/>
      <c r="F507" s="163"/>
      <c r="G507" s="164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62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</row>
    <row r="508" spans="1:43" ht="35.25" customHeight="1" x14ac:dyDescent="0.55000000000000004">
      <c r="A508" s="160"/>
      <c r="B508" s="161"/>
      <c r="C508" s="119"/>
      <c r="D508" s="162"/>
      <c r="E508" s="162"/>
      <c r="F508" s="163"/>
      <c r="G508" s="164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62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</row>
    <row r="509" spans="1:43" ht="35.25" customHeight="1" x14ac:dyDescent="0.55000000000000004">
      <c r="A509" s="160"/>
      <c r="B509" s="161"/>
      <c r="C509" s="119"/>
      <c r="D509" s="162"/>
      <c r="E509" s="162"/>
      <c r="F509" s="163"/>
      <c r="G509" s="164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62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</row>
    <row r="510" spans="1:43" ht="35.25" customHeight="1" x14ac:dyDescent="0.55000000000000004">
      <c r="A510" s="160"/>
      <c r="B510" s="161"/>
      <c r="C510" s="119"/>
      <c r="D510" s="162"/>
      <c r="E510" s="162"/>
      <c r="F510" s="163"/>
      <c r="G510" s="164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62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</row>
    <row r="511" spans="1:43" ht="35.25" customHeight="1" x14ac:dyDescent="0.55000000000000004">
      <c r="A511" s="160"/>
      <c r="B511" s="161"/>
      <c r="C511" s="119"/>
      <c r="D511" s="162"/>
      <c r="E511" s="162"/>
      <c r="F511" s="163"/>
      <c r="G511" s="164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62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</row>
    <row r="512" spans="1:43" ht="35.25" customHeight="1" x14ac:dyDescent="0.55000000000000004">
      <c r="A512" s="160"/>
      <c r="B512" s="161"/>
      <c r="C512" s="119"/>
      <c r="D512" s="162"/>
      <c r="E512" s="162"/>
      <c r="F512" s="163"/>
      <c r="G512" s="164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62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</row>
    <row r="513" spans="1:43" ht="35.25" customHeight="1" x14ac:dyDescent="0.55000000000000004">
      <c r="A513" s="160"/>
      <c r="B513" s="161"/>
      <c r="C513" s="119"/>
      <c r="D513" s="162"/>
      <c r="E513" s="162"/>
      <c r="F513" s="163"/>
      <c r="G513" s="164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62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</row>
    <row r="514" spans="1:43" ht="35.25" customHeight="1" x14ac:dyDescent="0.55000000000000004">
      <c r="A514" s="160"/>
      <c r="B514" s="161"/>
      <c r="C514" s="119"/>
      <c r="D514" s="162"/>
      <c r="E514" s="162"/>
      <c r="F514" s="163"/>
      <c r="G514" s="164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62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</row>
    <row r="515" spans="1:43" ht="35.25" customHeight="1" x14ac:dyDescent="0.55000000000000004">
      <c r="A515" s="160"/>
      <c r="B515" s="161"/>
      <c r="C515" s="119"/>
      <c r="D515" s="162"/>
      <c r="E515" s="162"/>
      <c r="F515" s="163"/>
      <c r="G515" s="164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62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</row>
    <row r="516" spans="1:43" ht="35.25" customHeight="1" x14ac:dyDescent="0.55000000000000004">
      <c r="A516" s="160"/>
      <c r="B516" s="161"/>
      <c r="C516" s="119"/>
      <c r="D516" s="162"/>
      <c r="E516" s="162"/>
      <c r="F516" s="163"/>
      <c r="G516" s="164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62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</row>
    <row r="517" spans="1:43" ht="35.25" customHeight="1" x14ac:dyDescent="0.55000000000000004">
      <c r="A517" s="160"/>
      <c r="B517" s="161"/>
      <c r="C517" s="119"/>
      <c r="D517" s="162"/>
      <c r="E517" s="162"/>
      <c r="F517" s="163"/>
      <c r="G517" s="164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62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</row>
    <row r="518" spans="1:43" ht="35.25" customHeight="1" x14ac:dyDescent="0.55000000000000004">
      <c r="A518" s="160"/>
      <c r="B518" s="161"/>
      <c r="C518" s="119"/>
      <c r="D518" s="162"/>
      <c r="E518" s="162"/>
      <c r="F518" s="163"/>
      <c r="G518" s="164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62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</row>
    <row r="519" spans="1:43" ht="35.25" customHeight="1" x14ac:dyDescent="0.55000000000000004">
      <c r="A519" s="160"/>
      <c r="B519" s="161"/>
      <c r="C519" s="119"/>
      <c r="D519" s="162"/>
      <c r="E519" s="162"/>
      <c r="F519" s="163"/>
      <c r="G519" s="164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62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</row>
    <row r="520" spans="1:43" ht="35.25" customHeight="1" x14ac:dyDescent="0.55000000000000004">
      <c r="A520" s="160"/>
      <c r="B520" s="161"/>
      <c r="C520" s="119"/>
      <c r="D520" s="162"/>
      <c r="E520" s="162"/>
      <c r="F520" s="163"/>
      <c r="G520" s="164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62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</row>
    <row r="521" spans="1:43" ht="35.25" customHeight="1" x14ac:dyDescent="0.55000000000000004">
      <c r="A521" s="160"/>
      <c r="B521" s="161"/>
      <c r="C521" s="119"/>
      <c r="D521" s="162"/>
      <c r="E521" s="162"/>
      <c r="F521" s="163"/>
      <c r="G521" s="164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62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</row>
    <row r="522" spans="1:43" ht="35.25" customHeight="1" x14ac:dyDescent="0.55000000000000004">
      <c r="A522" s="160"/>
      <c r="B522" s="161"/>
      <c r="C522" s="119"/>
      <c r="D522" s="162"/>
      <c r="E522" s="162"/>
      <c r="F522" s="163"/>
      <c r="G522" s="164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62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</row>
    <row r="523" spans="1:43" ht="35.25" customHeight="1" x14ac:dyDescent="0.55000000000000004">
      <c r="A523" s="160"/>
      <c r="B523" s="161"/>
      <c r="C523" s="119"/>
      <c r="D523" s="162"/>
      <c r="E523" s="162"/>
      <c r="F523" s="163"/>
      <c r="G523" s="164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62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</row>
    <row r="524" spans="1:43" ht="35.25" customHeight="1" x14ac:dyDescent="0.55000000000000004">
      <c r="A524" s="160"/>
      <c r="B524" s="161"/>
      <c r="C524" s="119"/>
      <c r="D524" s="162"/>
      <c r="E524" s="162"/>
      <c r="F524" s="163"/>
      <c r="G524" s="164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62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</row>
    <row r="525" spans="1:43" ht="35.25" customHeight="1" x14ac:dyDescent="0.55000000000000004">
      <c r="A525" s="160"/>
      <c r="B525" s="161"/>
      <c r="C525" s="119"/>
      <c r="D525" s="162"/>
      <c r="E525" s="162"/>
      <c r="F525" s="163"/>
      <c r="G525" s="164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62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</row>
    <row r="526" spans="1:43" ht="35.25" customHeight="1" x14ac:dyDescent="0.55000000000000004">
      <c r="A526" s="160"/>
      <c r="B526" s="161"/>
      <c r="C526" s="119"/>
      <c r="D526" s="162"/>
      <c r="E526" s="162"/>
      <c r="F526" s="163"/>
      <c r="G526" s="164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62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</row>
    <row r="527" spans="1:43" ht="35.25" customHeight="1" x14ac:dyDescent="0.55000000000000004">
      <c r="A527" s="160"/>
      <c r="B527" s="161"/>
      <c r="C527" s="119"/>
      <c r="D527" s="162"/>
      <c r="E527" s="162"/>
      <c r="F527" s="163"/>
      <c r="G527" s="164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62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</row>
    <row r="528" spans="1:43" ht="35.25" customHeight="1" x14ac:dyDescent="0.55000000000000004">
      <c r="A528" s="160"/>
      <c r="B528" s="161"/>
      <c r="C528" s="119"/>
      <c r="D528" s="162"/>
      <c r="E528" s="162"/>
      <c r="F528" s="163"/>
      <c r="G528" s="164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62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</row>
    <row r="529" spans="1:43" ht="35.25" customHeight="1" x14ac:dyDescent="0.55000000000000004">
      <c r="A529" s="160"/>
      <c r="B529" s="161"/>
      <c r="C529" s="119"/>
      <c r="D529" s="162"/>
      <c r="E529" s="162"/>
      <c r="F529" s="163"/>
      <c r="G529" s="164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62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</row>
    <row r="530" spans="1:43" ht="35.25" customHeight="1" x14ac:dyDescent="0.55000000000000004">
      <c r="A530" s="160"/>
      <c r="B530" s="161"/>
      <c r="C530" s="119"/>
      <c r="D530" s="162"/>
      <c r="E530" s="162"/>
      <c r="F530" s="163"/>
      <c r="G530" s="164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62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</row>
    <row r="531" spans="1:43" ht="35.25" customHeight="1" x14ac:dyDescent="0.55000000000000004">
      <c r="A531" s="160"/>
      <c r="B531" s="161"/>
      <c r="C531" s="119"/>
      <c r="D531" s="162"/>
      <c r="E531" s="162"/>
      <c r="F531" s="163"/>
      <c r="G531" s="164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62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</row>
    <row r="532" spans="1:43" ht="35.25" customHeight="1" x14ac:dyDescent="0.55000000000000004">
      <c r="A532" s="160"/>
      <c r="B532" s="161"/>
      <c r="C532" s="119"/>
      <c r="D532" s="162"/>
      <c r="E532" s="162"/>
      <c r="F532" s="163"/>
      <c r="G532" s="164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62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</row>
    <row r="533" spans="1:43" ht="35.25" customHeight="1" x14ac:dyDescent="0.55000000000000004">
      <c r="A533" s="160"/>
      <c r="B533" s="161"/>
      <c r="C533" s="119"/>
      <c r="D533" s="162"/>
      <c r="E533" s="162"/>
      <c r="F533" s="163"/>
      <c r="G533" s="164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62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</row>
    <row r="534" spans="1:43" ht="35.25" customHeight="1" x14ac:dyDescent="0.55000000000000004">
      <c r="A534" s="160"/>
      <c r="B534" s="161"/>
      <c r="C534" s="119"/>
      <c r="D534" s="162"/>
      <c r="E534" s="162"/>
      <c r="F534" s="163"/>
      <c r="G534" s="164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62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</row>
    <row r="535" spans="1:43" ht="35.25" customHeight="1" x14ac:dyDescent="0.55000000000000004">
      <c r="A535" s="160"/>
      <c r="B535" s="161"/>
      <c r="C535" s="119"/>
      <c r="D535" s="162"/>
      <c r="E535" s="162"/>
      <c r="F535" s="163"/>
      <c r="G535" s="164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62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</row>
    <row r="536" spans="1:43" ht="35.25" customHeight="1" x14ac:dyDescent="0.55000000000000004">
      <c r="A536" s="160"/>
      <c r="B536" s="161"/>
      <c r="C536" s="119"/>
      <c r="D536" s="162"/>
      <c r="E536" s="162"/>
      <c r="F536" s="163"/>
      <c r="G536" s="164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62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</row>
    <row r="537" spans="1:43" ht="35.25" customHeight="1" x14ac:dyDescent="0.55000000000000004">
      <c r="A537" s="160"/>
      <c r="B537" s="161"/>
      <c r="C537" s="119"/>
      <c r="D537" s="162"/>
      <c r="E537" s="162"/>
      <c r="F537" s="163"/>
      <c r="G537" s="164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62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</row>
    <row r="538" spans="1:43" ht="35.25" customHeight="1" x14ac:dyDescent="0.55000000000000004">
      <c r="A538" s="160"/>
      <c r="B538" s="161"/>
      <c r="C538" s="119"/>
      <c r="D538" s="162"/>
      <c r="E538" s="162"/>
      <c r="F538" s="163"/>
      <c r="G538" s="164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62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</row>
    <row r="539" spans="1:43" ht="35.25" customHeight="1" x14ac:dyDescent="0.55000000000000004">
      <c r="A539" s="160"/>
      <c r="B539" s="161"/>
      <c r="C539" s="119"/>
      <c r="D539" s="162"/>
      <c r="E539" s="162"/>
      <c r="F539" s="163"/>
      <c r="G539" s="164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62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</row>
    <row r="540" spans="1:43" ht="35.25" customHeight="1" x14ac:dyDescent="0.55000000000000004">
      <c r="A540" s="160"/>
      <c r="B540" s="161"/>
      <c r="C540" s="119"/>
      <c r="D540" s="162"/>
      <c r="E540" s="162"/>
      <c r="F540" s="163"/>
      <c r="G540" s="164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62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</row>
    <row r="541" spans="1:43" ht="35.25" customHeight="1" x14ac:dyDescent="0.55000000000000004">
      <c r="A541" s="160"/>
      <c r="B541" s="161"/>
      <c r="C541" s="119"/>
      <c r="D541" s="162"/>
      <c r="E541" s="162"/>
      <c r="F541" s="163"/>
      <c r="G541" s="164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62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</row>
    <row r="542" spans="1:43" ht="35.25" customHeight="1" x14ac:dyDescent="0.55000000000000004">
      <c r="A542" s="160"/>
      <c r="B542" s="161"/>
      <c r="C542" s="119"/>
      <c r="D542" s="162"/>
      <c r="E542" s="162"/>
      <c r="F542" s="163"/>
      <c r="G542" s="164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62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</row>
    <row r="543" spans="1:43" ht="35.25" customHeight="1" x14ac:dyDescent="0.55000000000000004">
      <c r="A543" s="160"/>
      <c r="B543" s="161"/>
      <c r="C543" s="119"/>
      <c r="D543" s="162"/>
      <c r="E543" s="162"/>
      <c r="F543" s="163"/>
      <c r="G543" s="164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62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</row>
    <row r="544" spans="1:43" ht="35.25" customHeight="1" x14ac:dyDescent="0.55000000000000004">
      <c r="A544" s="160"/>
      <c r="B544" s="161"/>
      <c r="C544" s="119"/>
      <c r="D544" s="162"/>
      <c r="E544" s="162"/>
      <c r="F544" s="163"/>
      <c r="G544" s="164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62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</row>
    <row r="545" spans="1:43" ht="35.25" customHeight="1" x14ac:dyDescent="0.55000000000000004">
      <c r="A545" s="160"/>
      <c r="B545" s="161"/>
      <c r="C545" s="119"/>
      <c r="D545" s="162"/>
      <c r="E545" s="162"/>
      <c r="F545" s="163"/>
      <c r="G545" s="164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62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</row>
    <row r="546" spans="1:43" ht="35.25" customHeight="1" x14ac:dyDescent="0.55000000000000004">
      <c r="A546" s="160"/>
      <c r="B546" s="161"/>
      <c r="C546" s="119"/>
      <c r="D546" s="162"/>
      <c r="E546" s="162"/>
      <c r="F546" s="163"/>
      <c r="G546" s="164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62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</row>
    <row r="547" spans="1:43" ht="35.25" customHeight="1" x14ac:dyDescent="0.55000000000000004">
      <c r="A547" s="160"/>
      <c r="B547" s="161"/>
      <c r="C547" s="119"/>
      <c r="D547" s="162"/>
      <c r="E547" s="162"/>
      <c r="F547" s="163"/>
      <c r="G547" s="164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62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</row>
    <row r="548" spans="1:43" ht="35.25" customHeight="1" x14ac:dyDescent="0.55000000000000004">
      <c r="A548" s="160"/>
      <c r="B548" s="161"/>
      <c r="C548" s="119"/>
      <c r="D548" s="162"/>
      <c r="E548" s="162"/>
      <c r="F548" s="163"/>
      <c r="G548" s="164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62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</row>
    <row r="549" spans="1:43" ht="35.25" customHeight="1" x14ac:dyDescent="0.55000000000000004">
      <c r="A549" s="160"/>
      <c r="B549" s="161"/>
      <c r="C549" s="119"/>
      <c r="D549" s="162"/>
      <c r="E549" s="162"/>
      <c r="F549" s="163"/>
      <c r="G549" s="164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62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</row>
    <row r="550" spans="1:43" ht="35.25" customHeight="1" x14ac:dyDescent="0.55000000000000004">
      <c r="A550" s="160"/>
      <c r="B550" s="161"/>
      <c r="C550" s="119"/>
      <c r="D550" s="162"/>
      <c r="E550" s="162"/>
      <c r="F550" s="163"/>
      <c r="G550" s="164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62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</row>
    <row r="551" spans="1:43" ht="35.25" customHeight="1" x14ac:dyDescent="0.55000000000000004">
      <c r="A551" s="160"/>
      <c r="B551" s="161"/>
      <c r="C551" s="119"/>
      <c r="D551" s="162"/>
      <c r="E551" s="162"/>
      <c r="F551" s="163"/>
      <c r="G551" s="164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62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</row>
    <row r="552" spans="1:43" ht="35.25" customHeight="1" x14ac:dyDescent="0.55000000000000004">
      <c r="A552" s="160"/>
      <c r="B552" s="161"/>
      <c r="C552" s="119"/>
      <c r="D552" s="162"/>
      <c r="E552" s="162"/>
      <c r="F552" s="163"/>
      <c r="G552" s="164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62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</row>
    <row r="553" spans="1:43" ht="35.25" customHeight="1" x14ac:dyDescent="0.55000000000000004">
      <c r="A553" s="160"/>
      <c r="B553" s="161"/>
      <c r="C553" s="119"/>
      <c r="D553" s="162"/>
      <c r="E553" s="162"/>
      <c r="F553" s="163"/>
      <c r="G553" s="164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62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</row>
    <row r="554" spans="1:43" ht="35.25" customHeight="1" x14ac:dyDescent="0.55000000000000004">
      <c r="A554" s="160"/>
      <c r="B554" s="161"/>
      <c r="C554" s="119"/>
      <c r="D554" s="162"/>
      <c r="E554" s="162"/>
      <c r="F554" s="163"/>
      <c r="G554" s="164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62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</row>
    <row r="555" spans="1:43" ht="35.25" customHeight="1" x14ac:dyDescent="0.55000000000000004">
      <c r="A555" s="160"/>
      <c r="B555" s="161"/>
      <c r="C555" s="119"/>
      <c r="D555" s="162"/>
      <c r="E555" s="162"/>
      <c r="F555" s="163"/>
      <c r="G555" s="164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62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</row>
    <row r="556" spans="1:43" ht="35.25" customHeight="1" x14ac:dyDescent="0.55000000000000004">
      <c r="A556" s="160"/>
      <c r="B556" s="161"/>
      <c r="C556" s="119"/>
      <c r="D556" s="162"/>
      <c r="E556" s="162"/>
      <c r="F556" s="163"/>
      <c r="G556" s="164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62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</row>
    <row r="557" spans="1:43" ht="35.25" customHeight="1" x14ac:dyDescent="0.55000000000000004">
      <c r="A557" s="160"/>
      <c r="B557" s="161"/>
      <c r="C557" s="119"/>
      <c r="D557" s="162"/>
      <c r="E557" s="162"/>
      <c r="F557" s="163"/>
      <c r="G557" s="164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62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</row>
    <row r="558" spans="1:43" ht="35.25" customHeight="1" x14ac:dyDescent="0.55000000000000004">
      <c r="A558" s="160"/>
      <c r="B558" s="161"/>
      <c r="C558" s="119"/>
      <c r="D558" s="162"/>
      <c r="E558" s="162"/>
      <c r="F558" s="163"/>
      <c r="G558" s="164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62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</row>
    <row r="559" spans="1:43" ht="35.25" customHeight="1" x14ac:dyDescent="0.55000000000000004">
      <c r="A559" s="160"/>
      <c r="B559" s="161"/>
      <c r="C559" s="119"/>
      <c r="D559" s="162"/>
      <c r="E559" s="162"/>
      <c r="F559" s="163"/>
      <c r="G559" s="164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62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</row>
    <row r="560" spans="1:43" ht="35.25" customHeight="1" x14ac:dyDescent="0.55000000000000004">
      <c r="A560" s="160"/>
      <c r="B560" s="161"/>
      <c r="C560" s="119"/>
      <c r="D560" s="162"/>
      <c r="E560" s="162"/>
      <c r="F560" s="163"/>
      <c r="G560" s="164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62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</row>
    <row r="561" spans="1:43" ht="35.25" customHeight="1" x14ac:dyDescent="0.55000000000000004">
      <c r="A561" s="160"/>
      <c r="B561" s="161"/>
      <c r="C561" s="119"/>
      <c r="D561" s="162"/>
      <c r="E561" s="162"/>
      <c r="F561" s="163"/>
      <c r="G561" s="164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62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</row>
    <row r="562" spans="1:43" ht="35.25" customHeight="1" x14ac:dyDescent="0.55000000000000004">
      <c r="A562" s="160"/>
      <c r="B562" s="161"/>
      <c r="C562" s="119"/>
      <c r="D562" s="162"/>
      <c r="E562" s="162"/>
      <c r="F562" s="163"/>
      <c r="G562" s="164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62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</row>
    <row r="563" spans="1:43" ht="35.25" customHeight="1" x14ac:dyDescent="0.55000000000000004">
      <c r="A563" s="160"/>
      <c r="B563" s="161"/>
      <c r="C563" s="119"/>
      <c r="D563" s="162"/>
      <c r="E563" s="162"/>
      <c r="F563" s="163"/>
      <c r="G563" s="164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62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</row>
    <row r="564" spans="1:43" ht="35.25" customHeight="1" x14ac:dyDescent="0.55000000000000004">
      <c r="A564" s="160"/>
      <c r="B564" s="161"/>
      <c r="C564" s="119"/>
      <c r="D564" s="162"/>
      <c r="E564" s="162"/>
      <c r="F564" s="163"/>
      <c r="G564" s="164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62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</row>
    <row r="565" spans="1:43" ht="35.25" customHeight="1" x14ac:dyDescent="0.55000000000000004">
      <c r="A565" s="160"/>
      <c r="B565" s="161"/>
      <c r="C565" s="119"/>
      <c r="D565" s="162"/>
      <c r="E565" s="162"/>
      <c r="F565" s="163"/>
      <c r="G565" s="164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62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</row>
    <row r="566" spans="1:43" ht="35.25" customHeight="1" x14ac:dyDescent="0.55000000000000004">
      <c r="A566" s="160"/>
      <c r="B566" s="161"/>
      <c r="C566" s="119"/>
      <c r="D566" s="162"/>
      <c r="E566" s="162"/>
      <c r="F566" s="163"/>
      <c r="G566" s="164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62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</row>
    <row r="567" spans="1:43" ht="35.25" customHeight="1" x14ac:dyDescent="0.55000000000000004">
      <c r="A567" s="160"/>
      <c r="B567" s="161"/>
      <c r="C567" s="119"/>
      <c r="D567" s="162"/>
      <c r="E567" s="162"/>
      <c r="F567" s="163"/>
      <c r="G567" s="164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62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</row>
    <row r="568" spans="1:43" ht="35.25" customHeight="1" x14ac:dyDescent="0.55000000000000004">
      <c r="A568" s="160"/>
      <c r="B568" s="161"/>
      <c r="C568" s="119"/>
      <c r="D568" s="162"/>
      <c r="E568" s="162"/>
      <c r="F568" s="163"/>
      <c r="G568" s="164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62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</row>
    <row r="569" spans="1:43" ht="35.25" customHeight="1" x14ac:dyDescent="0.55000000000000004">
      <c r="A569" s="160"/>
      <c r="B569" s="161"/>
      <c r="C569" s="119"/>
      <c r="D569" s="162"/>
      <c r="E569" s="162"/>
      <c r="F569" s="163"/>
      <c r="G569" s="164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62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</row>
    <row r="570" spans="1:43" ht="35.25" customHeight="1" x14ac:dyDescent="0.55000000000000004">
      <c r="A570" s="160"/>
      <c r="B570" s="161"/>
      <c r="C570" s="119"/>
      <c r="D570" s="162"/>
      <c r="E570" s="162"/>
      <c r="F570" s="163"/>
      <c r="G570" s="164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62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</row>
    <row r="571" spans="1:43" ht="35.25" customHeight="1" x14ac:dyDescent="0.55000000000000004">
      <c r="A571" s="160"/>
      <c r="B571" s="161"/>
      <c r="C571" s="119"/>
      <c r="D571" s="162"/>
      <c r="E571" s="162"/>
      <c r="F571" s="163"/>
      <c r="G571" s="164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62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</row>
    <row r="572" spans="1:43" ht="35.25" customHeight="1" x14ac:dyDescent="0.55000000000000004">
      <c r="A572" s="160"/>
      <c r="B572" s="161"/>
      <c r="C572" s="119"/>
      <c r="D572" s="162"/>
      <c r="E572" s="162"/>
      <c r="F572" s="163"/>
      <c r="G572" s="164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62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</row>
    <row r="573" spans="1:43" ht="35.25" customHeight="1" x14ac:dyDescent="0.55000000000000004">
      <c r="A573" s="160"/>
      <c r="B573" s="161"/>
      <c r="C573" s="119"/>
      <c r="D573" s="162"/>
      <c r="E573" s="162"/>
      <c r="F573" s="163"/>
      <c r="G573" s="164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62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</row>
    <row r="574" spans="1:43" ht="35.25" customHeight="1" x14ac:dyDescent="0.55000000000000004">
      <c r="A574" s="160"/>
      <c r="B574" s="161"/>
      <c r="C574" s="119"/>
      <c r="D574" s="162"/>
      <c r="E574" s="162"/>
      <c r="F574" s="163"/>
      <c r="G574" s="164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62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</row>
    <row r="575" spans="1:43" ht="35.25" customHeight="1" x14ac:dyDescent="0.55000000000000004">
      <c r="A575" s="160"/>
      <c r="B575" s="161"/>
      <c r="C575" s="119"/>
      <c r="D575" s="162"/>
      <c r="E575" s="162"/>
      <c r="F575" s="163"/>
      <c r="G575" s="164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62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</row>
    <row r="576" spans="1:43" ht="35.25" customHeight="1" x14ac:dyDescent="0.55000000000000004">
      <c r="A576" s="160"/>
      <c r="B576" s="161"/>
      <c r="C576" s="119"/>
      <c r="D576" s="162"/>
      <c r="E576" s="162"/>
      <c r="F576" s="163"/>
      <c r="G576" s="164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62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</row>
    <row r="577" spans="1:43" ht="35.25" customHeight="1" x14ac:dyDescent="0.55000000000000004">
      <c r="A577" s="160"/>
      <c r="B577" s="161"/>
      <c r="C577" s="119"/>
      <c r="D577" s="162"/>
      <c r="E577" s="162"/>
      <c r="F577" s="163"/>
      <c r="G577" s="164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62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</row>
    <row r="578" spans="1:43" ht="35.25" customHeight="1" x14ac:dyDescent="0.55000000000000004">
      <c r="A578" s="160"/>
      <c r="B578" s="161"/>
      <c r="C578" s="119"/>
      <c r="D578" s="162"/>
      <c r="E578" s="162"/>
      <c r="F578" s="163"/>
      <c r="G578" s="164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62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</row>
    <row r="579" spans="1:43" ht="35.25" customHeight="1" x14ac:dyDescent="0.55000000000000004">
      <c r="A579" s="160"/>
      <c r="B579" s="161"/>
      <c r="C579" s="119"/>
      <c r="D579" s="162"/>
      <c r="E579" s="162"/>
      <c r="F579" s="163"/>
      <c r="G579" s="164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62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</row>
    <row r="580" spans="1:43" ht="35.25" customHeight="1" x14ac:dyDescent="0.55000000000000004">
      <c r="A580" s="160"/>
      <c r="B580" s="161"/>
      <c r="C580" s="119"/>
      <c r="D580" s="162"/>
      <c r="E580" s="162"/>
      <c r="F580" s="163"/>
      <c r="G580" s="164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62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</row>
    <row r="581" spans="1:43" ht="35.25" customHeight="1" x14ac:dyDescent="0.55000000000000004">
      <c r="A581" s="160"/>
      <c r="B581" s="161"/>
      <c r="C581" s="119"/>
      <c r="D581" s="162"/>
      <c r="E581" s="162"/>
      <c r="F581" s="163"/>
      <c r="G581" s="164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62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</row>
    <row r="582" spans="1:43" ht="35.25" customHeight="1" x14ac:dyDescent="0.55000000000000004">
      <c r="A582" s="160"/>
      <c r="B582" s="161"/>
      <c r="C582" s="119"/>
      <c r="D582" s="162"/>
      <c r="E582" s="162"/>
      <c r="F582" s="163"/>
      <c r="G582" s="164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62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</row>
    <row r="583" spans="1:43" ht="35.25" customHeight="1" x14ac:dyDescent="0.55000000000000004">
      <c r="A583" s="160"/>
      <c r="B583" s="161"/>
      <c r="C583" s="119"/>
      <c r="D583" s="162"/>
      <c r="E583" s="162"/>
      <c r="F583" s="163"/>
      <c r="G583" s="164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62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</row>
    <row r="584" spans="1:43" ht="35.25" customHeight="1" x14ac:dyDescent="0.55000000000000004">
      <c r="A584" s="160"/>
      <c r="B584" s="161"/>
      <c r="C584" s="119"/>
      <c r="D584" s="162"/>
      <c r="E584" s="162"/>
      <c r="F584" s="163"/>
      <c r="G584" s="164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62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</row>
    <row r="585" spans="1:43" ht="35.25" customHeight="1" x14ac:dyDescent="0.55000000000000004">
      <c r="A585" s="160"/>
      <c r="B585" s="161"/>
      <c r="C585" s="119"/>
      <c r="D585" s="162"/>
      <c r="E585" s="162"/>
      <c r="F585" s="163"/>
      <c r="G585" s="164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62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</row>
    <row r="586" spans="1:43" ht="35.25" customHeight="1" x14ac:dyDescent="0.55000000000000004">
      <c r="A586" s="160"/>
      <c r="B586" s="161"/>
      <c r="C586" s="119"/>
      <c r="D586" s="162"/>
      <c r="E586" s="162"/>
      <c r="F586" s="163"/>
      <c r="G586" s="164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62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</row>
    <row r="587" spans="1:43" ht="35.25" customHeight="1" x14ac:dyDescent="0.55000000000000004">
      <c r="A587" s="160"/>
      <c r="B587" s="161"/>
      <c r="C587" s="119"/>
      <c r="D587" s="162"/>
      <c r="E587" s="162"/>
      <c r="F587" s="163"/>
      <c r="G587" s="164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62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</row>
    <row r="588" spans="1:43" ht="35.25" customHeight="1" x14ac:dyDescent="0.55000000000000004">
      <c r="A588" s="160"/>
      <c r="B588" s="161"/>
      <c r="C588" s="119"/>
      <c r="D588" s="162"/>
      <c r="E588" s="162"/>
      <c r="F588" s="163"/>
      <c r="G588" s="164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62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</row>
    <row r="589" spans="1:43" ht="35.25" customHeight="1" x14ac:dyDescent="0.55000000000000004">
      <c r="A589" s="160"/>
      <c r="B589" s="161"/>
      <c r="C589" s="119"/>
      <c r="D589" s="162"/>
      <c r="E589" s="162"/>
      <c r="F589" s="163"/>
      <c r="G589" s="164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62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</row>
    <row r="590" spans="1:43" ht="35.25" customHeight="1" x14ac:dyDescent="0.55000000000000004">
      <c r="A590" s="160"/>
      <c r="B590" s="161"/>
      <c r="C590" s="119"/>
      <c r="D590" s="162"/>
      <c r="E590" s="162"/>
      <c r="F590" s="163"/>
      <c r="G590" s="164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62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</row>
    <row r="591" spans="1:43" ht="35.25" customHeight="1" x14ac:dyDescent="0.55000000000000004">
      <c r="A591" s="160"/>
      <c r="B591" s="161"/>
      <c r="C591" s="119"/>
      <c r="D591" s="162"/>
      <c r="E591" s="162"/>
      <c r="F591" s="163"/>
      <c r="G591" s="164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62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</row>
    <row r="592" spans="1:43" ht="35.25" customHeight="1" x14ac:dyDescent="0.55000000000000004">
      <c r="A592" s="160"/>
      <c r="B592" s="161"/>
      <c r="C592" s="119"/>
      <c r="D592" s="162"/>
      <c r="E592" s="162"/>
      <c r="F592" s="163"/>
      <c r="G592" s="164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62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</row>
    <row r="593" spans="1:43" ht="35.25" customHeight="1" x14ac:dyDescent="0.55000000000000004">
      <c r="A593" s="160"/>
      <c r="B593" s="161"/>
      <c r="C593" s="119"/>
      <c r="D593" s="162"/>
      <c r="E593" s="162"/>
      <c r="F593" s="163"/>
      <c r="G593" s="164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62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</row>
    <row r="594" spans="1:43" ht="35.25" customHeight="1" x14ac:dyDescent="0.55000000000000004">
      <c r="A594" s="160"/>
      <c r="B594" s="161"/>
      <c r="C594" s="119"/>
      <c r="D594" s="162"/>
      <c r="E594" s="162"/>
      <c r="F594" s="163"/>
      <c r="G594" s="164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62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</row>
    <row r="595" spans="1:43" ht="35.25" customHeight="1" x14ac:dyDescent="0.55000000000000004">
      <c r="A595" s="160"/>
      <c r="B595" s="161"/>
      <c r="C595" s="119"/>
      <c r="D595" s="162"/>
      <c r="E595" s="162"/>
      <c r="F595" s="163"/>
      <c r="G595" s="164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62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</row>
    <row r="596" spans="1:43" ht="35.25" customHeight="1" x14ac:dyDescent="0.55000000000000004">
      <c r="A596" s="160"/>
      <c r="B596" s="161"/>
      <c r="C596" s="119"/>
      <c r="D596" s="162"/>
      <c r="E596" s="162"/>
      <c r="F596" s="163"/>
      <c r="G596" s="164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62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</row>
    <row r="597" spans="1:43" ht="35.25" customHeight="1" x14ac:dyDescent="0.55000000000000004">
      <c r="A597" s="160"/>
      <c r="B597" s="161"/>
      <c r="C597" s="119"/>
      <c r="D597" s="162"/>
      <c r="E597" s="162"/>
      <c r="F597" s="163"/>
      <c r="G597" s="164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62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</row>
    <row r="598" spans="1:43" ht="35.25" customHeight="1" x14ac:dyDescent="0.55000000000000004">
      <c r="A598" s="160"/>
      <c r="B598" s="161"/>
      <c r="C598" s="119"/>
      <c r="D598" s="162"/>
      <c r="E598" s="162"/>
      <c r="F598" s="163"/>
      <c r="G598" s="164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62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</row>
    <row r="599" spans="1:43" ht="35.25" customHeight="1" x14ac:dyDescent="0.55000000000000004">
      <c r="A599" s="160"/>
      <c r="B599" s="161"/>
      <c r="C599" s="119"/>
      <c r="D599" s="162"/>
      <c r="E599" s="162"/>
      <c r="F599" s="163"/>
      <c r="G599" s="164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62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</row>
    <row r="600" spans="1:43" ht="35.25" customHeight="1" x14ac:dyDescent="0.55000000000000004">
      <c r="A600" s="160"/>
      <c r="B600" s="161"/>
      <c r="C600" s="119"/>
      <c r="D600" s="162"/>
      <c r="E600" s="162"/>
      <c r="F600" s="163"/>
      <c r="G600" s="164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62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</row>
    <row r="601" spans="1:43" ht="35.25" customHeight="1" x14ac:dyDescent="0.55000000000000004">
      <c r="A601" s="160"/>
      <c r="B601" s="161"/>
      <c r="C601" s="119"/>
      <c r="D601" s="162"/>
      <c r="E601" s="162"/>
      <c r="F601" s="163"/>
      <c r="G601" s="164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62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</row>
    <row r="602" spans="1:43" ht="35.25" customHeight="1" x14ac:dyDescent="0.55000000000000004">
      <c r="A602" s="160"/>
      <c r="B602" s="161"/>
      <c r="C602" s="119"/>
      <c r="D602" s="162"/>
      <c r="E602" s="162"/>
      <c r="F602" s="163"/>
      <c r="G602" s="164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62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</row>
    <row r="603" spans="1:43" ht="35.25" customHeight="1" x14ac:dyDescent="0.55000000000000004">
      <c r="A603" s="160"/>
      <c r="B603" s="161"/>
      <c r="C603" s="119"/>
      <c r="D603" s="162"/>
      <c r="E603" s="162"/>
      <c r="F603" s="163"/>
      <c r="G603" s="164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62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</row>
    <row r="604" spans="1:43" ht="35.25" customHeight="1" x14ac:dyDescent="0.55000000000000004">
      <c r="A604" s="160"/>
      <c r="B604" s="161"/>
      <c r="C604" s="119"/>
      <c r="D604" s="162"/>
      <c r="E604" s="162"/>
      <c r="F604" s="163"/>
      <c r="G604" s="164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62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</row>
    <row r="605" spans="1:43" ht="35.25" customHeight="1" x14ac:dyDescent="0.55000000000000004">
      <c r="A605" s="160"/>
      <c r="B605" s="161"/>
      <c r="C605" s="119"/>
      <c r="D605" s="162"/>
      <c r="E605" s="162"/>
      <c r="F605" s="163"/>
      <c r="G605" s="164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62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</row>
    <row r="606" spans="1:43" ht="35.25" customHeight="1" x14ac:dyDescent="0.55000000000000004">
      <c r="A606" s="160"/>
      <c r="B606" s="161"/>
      <c r="C606" s="119"/>
      <c r="D606" s="162"/>
      <c r="E606" s="162"/>
      <c r="F606" s="163"/>
      <c r="G606" s="164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62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N606" s="119"/>
      <c r="AO606" s="119"/>
      <c r="AP606" s="119"/>
      <c r="AQ606" s="119"/>
    </row>
    <row r="607" spans="1:43" ht="35.25" customHeight="1" x14ac:dyDescent="0.55000000000000004">
      <c r="A607" s="160"/>
      <c r="B607" s="161"/>
      <c r="C607" s="119"/>
      <c r="D607" s="162"/>
      <c r="E607" s="162"/>
      <c r="F607" s="163"/>
      <c r="G607" s="164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62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N607" s="119"/>
      <c r="AO607" s="119"/>
      <c r="AP607" s="119"/>
      <c r="AQ607" s="119"/>
    </row>
    <row r="608" spans="1:43" ht="35.25" customHeight="1" x14ac:dyDescent="0.55000000000000004">
      <c r="A608" s="160"/>
      <c r="B608" s="161"/>
      <c r="C608" s="119"/>
      <c r="D608" s="162"/>
      <c r="E608" s="162"/>
      <c r="F608" s="163"/>
      <c r="G608" s="164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62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</row>
    <row r="609" spans="1:43" ht="35.25" customHeight="1" x14ac:dyDescent="0.55000000000000004">
      <c r="A609" s="160"/>
      <c r="B609" s="161"/>
      <c r="C609" s="119"/>
      <c r="D609" s="162"/>
      <c r="E609" s="162"/>
      <c r="F609" s="163"/>
      <c r="G609" s="164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62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</row>
    <row r="610" spans="1:43" ht="35.25" customHeight="1" x14ac:dyDescent="0.55000000000000004">
      <c r="A610" s="160"/>
      <c r="B610" s="161"/>
      <c r="C610" s="119"/>
      <c r="D610" s="162"/>
      <c r="E610" s="162"/>
      <c r="F610" s="163"/>
      <c r="G610" s="164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62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</row>
    <row r="611" spans="1:43" ht="35.25" customHeight="1" x14ac:dyDescent="0.55000000000000004">
      <c r="A611" s="160"/>
      <c r="B611" s="161"/>
      <c r="C611" s="119"/>
      <c r="D611" s="162"/>
      <c r="E611" s="162"/>
      <c r="F611" s="163"/>
      <c r="G611" s="164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62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</row>
    <row r="612" spans="1:43" ht="35.25" customHeight="1" x14ac:dyDescent="0.55000000000000004">
      <c r="A612" s="160"/>
      <c r="B612" s="161"/>
      <c r="C612" s="119"/>
      <c r="D612" s="162"/>
      <c r="E612" s="162"/>
      <c r="F612" s="163"/>
      <c r="G612" s="164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62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</row>
    <row r="613" spans="1:43" ht="35.25" customHeight="1" x14ac:dyDescent="0.55000000000000004">
      <c r="A613" s="160"/>
      <c r="B613" s="161"/>
      <c r="C613" s="119"/>
      <c r="D613" s="162"/>
      <c r="E613" s="162"/>
      <c r="F613" s="163"/>
      <c r="G613" s="164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62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</row>
    <row r="614" spans="1:43" ht="35.25" customHeight="1" x14ac:dyDescent="0.55000000000000004">
      <c r="A614" s="160"/>
      <c r="B614" s="161"/>
      <c r="C614" s="119"/>
      <c r="D614" s="162"/>
      <c r="E614" s="162"/>
      <c r="F614" s="163"/>
      <c r="G614" s="164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62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</row>
    <row r="615" spans="1:43" ht="35.25" customHeight="1" x14ac:dyDescent="0.55000000000000004">
      <c r="A615" s="160"/>
      <c r="B615" s="161"/>
      <c r="C615" s="119"/>
      <c r="D615" s="162"/>
      <c r="E615" s="162"/>
      <c r="F615" s="163"/>
      <c r="G615" s="164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62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</row>
    <row r="616" spans="1:43" ht="35.25" customHeight="1" x14ac:dyDescent="0.55000000000000004">
      <c r="A616" s="160"/>
      <c r="B616" s="161"/>
      <c r="C616" s="119"/>
      <c r="D616" s="162"/>
      <c r="E616" s="162"/>
      <c r="F616" s="163"/>
      <c r="G616" s="164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62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</row>
    <row r="617" spans="1:43" ht="35.25" customHeight="1" x14ac:dyDescent="0.55000000000000004">
      <c r="A617" s="160"/>
      <c r="B617" s="161"/>
      <c r="C617" s="119"/>
      <c r="D617" s="162"/>
      <c r="E617" s="162"/>
      <c r="F617" s="163"/>
      <c r="G617" s="164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62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</row>
    <row r="618" spans="1:43" ht="35.25" customHeight="1" x14ac:dyDescent="0.55000000000000004">
      <c r="A618" s="160"/>
      <c r="B618" s="161"/>
      <c r="C618" s="119"/>
      <c r="D618" s="162"/>
      <c r="E618" s="162"/>
      <c r="F618" s="163"/>
      <c r="G618" s="164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62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N618" s="119"/>
      <c r="AO618" s="119"/>
      <c r="AP618" s="119"/>
      <c r="AQ618" s="119"/>
    </row>
    <row r="619" spans="1:43" ht="35.25" customHeight="1" x14ac:dyDescent="0.55000000000000004">
      <c r="A619" s="160"/>
      <c r="B619" s="161"/>
      <c r="C619" s="119"/>
      <c r="D619" s="162"/>
      <c r="E619" s="162"/>
      <c r="F619" s="163"/>
      <c r="G619" s="164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62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</row>
    <row r="620" spans="1:43" ht="35.25" customHeight="1" x14ac:dyDescent="0.55000000000000004">
      <c r="A620" s="160"/>
      <c r="B620" s="161"/>
      <c r="C620" s="119"/>
      <c r="D620" s="162"/>
      <c r="E620" s="162"/>
      <c r="F620" s="163"/>
      <c r="G620" s="164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62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</row>
    <row r="621" spans="1:43" ht="35.25" customHeight="1" x14ac:dyDescent="0.55000000000000004">
      <c r="A621" s="160"/>
      <c r="B621" s="161"/>
      <c r="C621" s="119"/>
      <c r="D621" s="162"/>
      <c r="E621" s="162"/>
      <c r="F621" s="163"/>
      <c r="G621" s="164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62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</row>
    <row r="622" spans="1:43" ht="35.25" customHeight="1" x14ac:dyDescent="0.55000000000000004">
      <c r="A622" s="160"/>
      <c r="B622" s="161"/>
      <c r="C622" s="119"/>
      <c r="D622" s="162"/>
      <c r="E622" s="162"/>
      <c r="F622" s="163"/>
      <c r="G622" s="164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62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</row>
    <row r="623" spans="1:43" ht="35.25" customHeight="1" x14ac:dyDescent="0.55000000000000004">
      <c r="A623" s="160"/>
      <c r="B623" s="161"/>
      <c r="C623" s="119"/>
      <c r="D623" s="162"/>
      <c r="E623" s="162"/>
      <c r="F623" s="163"/>
      <c r="G623" s="164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62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</row>
    <row r="624" spans="1:43" ht="35.25" customHeight="1" x14ac:dyDescent="0.55000000000000004">
      <c r="A624" s="160"/>
      <c r="B624" s="161"/>
      <c r="C624" s="119"/>
      <c r="D624" s="162"/>
      <c r="E624" s="162"/>
      <c r="F624" s="163"/>
      <c r="G624" s="164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62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</row>
    <row r="625" spans="1:43" ht="35.25" customHeight="1" x14ac:dyDescent="0.55000000000000004">
      <c r="A625" s="160"/>
      <c r="B625" s="161"/>
      <c r="C625" s="119"/>
      <c r="D625" s="162"/>
      <c r="E625" s="162"/>
      <c r="F625" s="163"/>
      <c r="G625" s="164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62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</row>
    <row r="626" spans="1:43" ht="35.25" customHeight="1" x14ac:dyDescent="0.55000000000000004">
      <c r="A626" s="160"/>
      <c r="B626" s="161"/>
      <c r="C626" s="119"/>
      <c r="D626" s="162"/>
      <c r="E626" s="162"/>
      <c r="F626" s="163"/>
      <c r="G626" s="164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62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</row>
    <row r="627" spans="1:43" ht="35.25" customHeight="1" x14ac:dyDescent="0.55000000000000004">
      <c r="A627" s="160"/>
      <c r="B627" s="161"/>
      <c r="C627" s="119"/>
      <c r="D627" s="162"/>
      <c r="E627" s="162"/>
      <c r="F627" s="163"/>
      <c r="G627" s="164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62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</row>
    <row r="628" spans="1:43" ht="35.25" customHeight="1" x14ac:dyDescent="0.55000000000000004">
      <c r="A628" s="160"/>
      <c r="B628" s="161"/>
      <c r="C628" s="119"/>
      <c r="D628" s="162"/>
      <c r="E628" s="162"/>
      <c r="F628" s="163"/>
      <c r="G628" s="164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62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</row>
    <row r="629" spans="1:43" ht="35.25" customHeight="1" x14ac:dyDescent="0.55000000000000004">
      <c r="A629" s="160"/>
      <c r="B629" s="161"/>
      <c r="C629" s="119"/>
      <c r="D629" s="162"/>
      <c r="E629" s="162"/>
      <c r="F629" s="163"/>
      <c r="G629" s="164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62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</row>
    <row r="630" spans="1:43" ht="35.25" customHeight="1" x14ac:dyDescent="0.55000000000000004">
      <c r="A630" s="160"/>
      <c r="B630" s="161"/>
      <c r="C630" s="119"/>
      <c r="D630" s="162"/>
      <c r="E630" s="162"/>
      <c r="F630" s="163"/>
      <c r="G630" s="164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62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</row>
    <row r="631" spans="1:43" ht="35.25" customHeight="1" x14ac:dyDescent="0.55000000000000004">
      <c r="A631" s="160"/>
      <c r="B631" s="161"/>
      <c r="C631" s="119"/>
      <c r="D631" s="162"/>
      <c r="E631" s="162"/>
      <c r="F631" s="163"/>
      <c r="G631" s="164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62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</row>
    <row r="632" spans="1:43" ht="35.25" customHeight="1" x14ac:dyDescent="0.55000000000000004">
      <c r="A632" s="160"/>
      <c r="B632" s="161"/>
      <c r="C632" s="119"/>
      <c r="D632" s="162"/>
      <c r="E632" s="162"/>
      <c r="F632" s="163"/>
      <c r="G632" s="164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62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</row>
    <row r="633" spans="1:43" ht="35.25" customHeight="1" x14ac:dyDescent="0.55000000000000004">
      <c r="A633" s="160"/>
      <c r="B633" s="161"/>
      <c r="C633" s="119"/>
      <c r="D633" s="162"/>
      <c r="E633" s="162"/>
      <c r="F633" s="163"/>
      <c r="G633" s="164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62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</row>
    <row r="634" spans="1:43" ht="35.25" customHeight="1" x14ac:dyDescent="0.55000000000000004">
      <c r="A634" s="160"/>
      <c r="B634" s="161"/>
      <c r="C634" s="119"/>
      <c r="D634" s="162"/>
      <c r="E634" s="162"/>
      <c r="F634" s="163"/>
      <c r="G634" s="164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62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N634" s="119"/>
      <c r="AO634" s="119"/>
      <c r="AP634" s="119"/>
      <c r="AQ634" s="119"/>
    </row>
    <row r="635" spans="1:43" ht="35.25" customHeight="1" x14ac:dyDescent="0.55000000000000004">
      <c r="A635" s="160"/>
      <c r="B635" s="161"/>
      <c r="C635" s="119"/>
      <c r="D635" s="162"/>
      <c r="E635" s="162"/>
      <c r="F635" s="163"/>
      <c r="G635" s="164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62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N635" s="119"/>
      <c r="AO635" s="119"/>
      <c r="AP635" s="119"/>
      <c r="AQ635" s="119"/>
    </row>
    <row r="636" spans="1:43" ht="35.25" customHeight="1" x14ac:dyDescent="0.55000000000000004">
      <c r="A636" s="160"/>
      <c r="B636" s="161"/>
      <c r="C636" s="119"/>
      <c r="D636" s="162"/>
      <c r="E636" s="162"/>
      <c r="F636" s="163"/>
      <c r="G636" s="164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62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N636" s="119"/>
      <c r="AO636" s="119"/>
      <c r="AP636" s="119"/>
      <c r="AQ636" s="119"/>
    </row>
    <row r="637" spans="1:43" ht="35.25" customHeight="1" x14ac:dyDescent="0.55000000000000004">
      <c r="A637" s="160"/>
      <c r="B637" s="161"/>
      <c r="C637" s="119"/>
      <c r="D637" s="162"/>
      <c r="E637" s="162"/>
      <c r="F637" s="163"/>
      <c r="G637" s="164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62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</row>
    <row r="638" spans="1:43" ht="35.25" customHeight="1" x14ac:dyDescent="0.55000000000000004">
      <c r="A638" s="160"/>
      <c r="B638" s="161"/>
      <c r="C638" s="119"/>
      <c r="D638" s="162"/>
      <c r="E638" s="162"/>
      <c r="F638" s="163"/>
      <c r="G638" s="164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62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N638" s="119"/>
      <c r="AO638" s="119"/>
      <c r="AP638" s="119"/>
      <c r="AQ638" s="119"/>
    </row>
    <row r="639" spans="1:43" ht="35.25" customHeight="1" x14ac:dyDescent="0.55000000000000004">
      <c r="A639" s="160"/>
      <c r="B639" s="161"/>
      <c r="C639" s="119"/>
      <c r="D639" s="162"/>
      <c r="E639" s="162"/>
      <c r="F639" s="163"/>
      <c r="G639" s="164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62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</row>
    <row r="640" spans="1:43" ht="35.25" customHeight="1" x14ac:dyDescent="0.55000000000000004">
      <c r="A640" s="160"/>
      <c r="B640" s="161"/>
      <c r="C640" s="119"/>
      <c r="D640" s="162"/>
      <c r="E640" s="162"/>
      <c r="F640" s="163"/>
      <c r="G640" s="164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62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N640" s="119"/>
      <c r="AO640" s="119"/>
      <c r="AP640" s="119"/>
      <c r="AQ640" s="119"/>
    </row>
    <row r="641" spans="1:43" ht="35.25" customHeight="1" x14ac:dyDescent="0.55000000000000004">
      <c r="A641" s="160"/>
      <c r="B641" s="161"/>
      <c r="C641" s="119"/>
      <c r="D641" s="162"/>
      <c r="E641" s="162"/>
      <c r="F641" s="163"/>
      <c r="G641" s="164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62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</row>
    <row r="642" spans="1:43" ht="35.25" customHeight="1" x14ac:dyDescent="0.55000000000000004">
      <c r="A642" s="160"/>
      <c r="B642" s="161"/>
      <c r="C642" s="119"/>
      <c r="D642" s="162"/>
      <c r="E642" s="162"/>
      <c r="F642" s="163"/>
      <c r="G642" s="164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62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N642" s="119"/>
      <c r="AO642" s="119"/>
      <c r="AP642" s="119"/>
      <c r="AQ642" s="119"/>
    </row>
    <row r="643" spans="1:43" ht="35.25" customHeight="1" x14ac:dyDescent="0.55000000000000004">
      <c r="A643" s="160"/>
      <c r="B643" s="161"/>
      <c r="C643" s="119"/>
      <c r="D643" s="162"/>
      <c r="E643" s="162"/>
      <c r="F643" s="163"/>
      <c r="G643" s="164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62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N643" s="119"/>
      <c r="AO643" s="119"/>
      <c r="AP643" s="119"/>
      <c r="AQ643" s="119"/>
    </row>
    <row r="644" spans="1:43" ht="35.25" customHeight="1" x14ac:dyDescent="0.55000000000000004">
      <c r="A644" s="160"/>
      <c r="B644" s="161"/>
      <c r="C644" s="119"/>
      <c r="D644" s="162"/>
      <c r="E644" s="162"/>
      <c r="F644" s="163"/>
      <c r="G644" s="164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62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</row>
    <row r="645" spans="1:43" ht="35.25" customHeight="1" x14ac:dyDescent="0.55000000000000004">
      <c r="A645" s="160"/>
      <c r="B645" s="161"/>
      <c r="C645" s="119"/>
      <c r="D645" s="162"/>
      <c r="E645" s="162"/>
      <c r="F645" s="163"/>
      <c r="G645" s="164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62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</row>
    <row r="646" spans="1:43" ht="35.25" customHeight="1" x14ac:dyDescent="0.55000000000000004">
      <c r="A646" s="160"/>
      <c r="B646" s="161"/>
      <c r="C646" s="119"/>
      <c r="D646" s="162"/>
      <c r="E646" s="162"/>
      <c r="F646" s="163"/>
      <c r="G646" s="164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62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</row>
    <row r="647" spans="1:43" ht="35.25" customHeight="1" x14ac:dyDescent="0.55000000000000004">
      <c r="A647" s="160"/>
      <c r="B647" s="161"/>
      <c r="C647" s="119"/>
      <c r="D647" s="162"/>
      <c r="E647" s="162"/>
      <c r="F647" s="163"/>
      <c r="G647" s="164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62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N647" s="119"/>
      <c r="AO647" s="119"/>
      <c r="AP647" s="119"/>
      <c r="AQ647" s="119"/>
    </row>
    <row r="648" spans="1:43" ht="35.25" customHeight="1" x14ac:dyDescent="0.55000000000000004">
      <c r="A648" s="160"/>
      <c r="B648" s="161"/>
      <c r="C648" s="119"/>
      <c r="D648" s="162"/>
      <c r="E648" s="162"/>
      <c r="F648" s="163"/>
      <c r="G648" s="164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62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</row>
    <row r="649" spans="1:43" ht="35.25" customHeight="1" x14ac:dyDescent="0.55000000000000004">
      <c r="A649" s="160"/>
      <c r="B649" s="161"/>
      <c r="C649" s="119"/>
      <c r="D649" s="162"/>
      <c r="E649" s="162"/>
      <c r="F649" s="163"/>
      <c r="G649" s="164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62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</row>
    <row r="650" spans="1:43" ht="35.25" customHeight="1" x14ac:dyDescent="0.55000000000000004">
      <c r="A650" s="160"/>
      <c r="B650" s="161"/>
      <c r="C650" s="119"/>
      <c r="D650" s="162"/>
      <c r="E650" s="162"/>
      <c r="F650" s="163"/>
      <c r="G650" s="164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62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</row>
    <row r="651" spans="1:43" ht="35.25" customHeight="1" x14ac:dyDescent="0.55000000000000004">
      <c r="A651" s="160"/>
      <c r="B651" s="161"/>
      <c r="C651" s="119"/>
      <c r="D651" s="162"/>
      <c r="E651" s="162"/>
      <c r="F651" s="163"/>
      <c r="G651" s="164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62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</row>
    <row r="652" spans="1:43" ht="35.25" customHeight="1" x14ac:dyDescent="0.55000000000000004">
      <c r="A652" s="160"/>
      <c r="B652" s="161"/>
      <c r="C652" s="119"/>
      <c r="D652" s="162"/>
      <c r="E652" s="162"/>
      <c r="F652" s="163"/>
      <c r="G652" s="164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62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</row>
    <row r="653" spans="1:43" ht="35.25" customHeight="1" x14ac:dyDescent="0.55000000000000004">
      <c r="A653" s="160"/>
      <c r="B653" s="161"/>
      <c r="C653" s="119"/>
      <c r="D653" s="162"/>
      <c r="E653" s="162"/>
      <c r="F653" s="163"/>
      <c r="G653" s="164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62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N653" s="119"/>
      <c r="AO653" s="119"/>
      <c r="AP653" s="119"/>
      <c r="AQ653" s="119"/>
    </row>
    <row r="654" spans="1:43" ht="35.25" customHeight="1" x14ac:dyDescent="0.55000000000000004">
      <c r="A654" s="160"/>
      <c r="B654" s="161"/>
      <c r="C654" s="119"/>
      <c r="D654" s="162"/>
      <c r="E654" s="162"/>
      <c r="F654" s="163"/>
      <c r="G654" s="164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62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</row>
    <row r="655" spans="1:43" ht="35.25" customHeight="1" x14ac:dyDescent="0.55000000000000004">
      <c r="A655" s="160"/>
      <c r="B655" s="161"/>
      <c r="C655" s="119"/>
      <c r="D655" s="162"/>
      <c r="E655" s="162"/>
      <c r="F655" s="163"/>
      <c r="G655" s="164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62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</row>
    <row r="656" spans="1:43" ht="35.25" customHeight="1" x14ac:dyDescent="0.55000000000000004">
      <c r="A656" s="160"/>
      <c r="B656" s="161"/>
      <c r="C656" s="119"/>
      <c r="D656" s="162"/>
      <c r="E656" s="162"/>
      <c r="F656" s="163"/>
      <c r="G656" s="164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62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N656" s="119"/>
      <c r="AO656" s="119"/>
      <c r="AP656" s="119"/>
      <c r="AQ656" s="119"/>
    </row>
    <row r="657" spans="1:43" ht="35.25" customHeight="1" x14ac:dyDescent="0.55000000000000004">
      <c r="A657" s="160"/>
      <c r="B657" s="161"/>
      <c r="C657" s="119"/>
      <c r="D657" s="162"/>
      <c r="E657" s="162"/>
      <c r="F657" s="163"/>
      <c r="G657" s="164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62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N657" s="119"/>
      <c r="AO657" s="119"/>
      <c r="AP657" s="119"/>
      <c r="AQ657" s="119"/>
    </row>
    <row r="658" spans="1:43" ht="35.25" customHeight="1" x14ac:dyDescent="0.55000000000000004">
      <c r="A658" s="160"/>
      <c r="B658" s="161"/>
      <c r="C658" s="119"/>
      <c r="D658" s="162"/>
      <c r="E658" s="162"/>
      <c r="F658" s="163"/>
      <c r="G658" s="164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62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N658" s="119"/>
      <c r="AO658" s="119"/>
      <c r="AP658" s="119"/>
      <c r="AQ658" s="119"/>
    </row>
    <row r="659" spans="1:43" ht="35.25" customHeight="1" x14ac:dyDescent="0.55000000000000004">
      <c r="A659" s="160"/>
      <c r="B659" s="161"/>
      <c r="C659" s="119"/>
      <c r="D659" s="162"/>
      <c r="E659" s="162"/>
      <c r="F659" s="163"/>
      <c r="G659" s="164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62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N659" s="119"/>
      <c r="AO659" s="119"/>
      <c r="AP659" s="119"/>
      <c r="AQ659" s="119"/>
    </row>
    <row r="660" spans="1:43" ht="35.25" customHeight="1" x14ac:dyDescent="0.55000000000000004">
      <c r="A660" s="160"/>
      <c r="B660" s="161"/>
      <c r="C660" s="119"/>
      <c r="D660" s="162"/>
      <c r="E660" s="162"/>
      <c r="F660" s="163"/>
      <c r="G660" s="164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62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N660" s="119"/>
      <c r="AO660" s="119"/>
      <c r="AP660" s="119"/>
      <c r="AQ660" s="119"/>
    </row>
    <row r="661" spans="1:43" ht="35.25" customHeight="1" x14ac:dyDescent="0.55000000000000004">
      <c r="A661" s="160"/>
      <c r="B661" s="161"/>
      <c r="C661" s="119"/>
      <c r="D661" s="162"/>
      <c r="E661" s="162"/>
      <c r="F661" s="163"/>
      <c r="G661" s="164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62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</row>
    <row r="662" spans="1:43" ht="35.25" customHeight="1" x14ac:dyDescent="0.55000000000000004">
      <c r="A662" s="160"/>
      <c r="B662" s="161"/>
      <c r="C662" s="119"/>
      <c r="D662" s="162"/>
      <c r="E662" s="162"/>
      <c r="F662" s="163"/>
      <c r="G662" s="164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62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</row>
    <row r="663" spans="1:43" ht="35.25" customHeight="1" x14ac:dyDescent="0.55000000000000004">
      <c r="A663" s="160"/>
      <c r="B663" s="161"/>
      <c r="C663" s="119"/>
      <c r="D663" s="162"/>
      <c r="E663" s="162"/>
      <c r="F663" s="163"/>
      <c r="G663" s="164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62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</row>
    <row r="664" spans="1:43" ht="35.25" customHeight="1" x14ac:dyDescent="0.55000000000000004">
      <c r="A664" s="160"/>
      <c r="B664" s="161"/>
      <c r="C664" s="119"/>
      <c r="D664" s="162"/>
      <c r="E664" s="162"/>
      <c r="F664" s="163"/>
      <c r="G664" s="164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62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</row>
    <row r="665" spans="1:43" ht="35.25" customHeight="1" x14ac:dyDescent="0.55000000000000004">
      <c r="A665" s="160"/>
      <c r="B665" s="161"/>
      <c r="C665" s="119"/>
      <c r="D665" s="162"/>
      <c r="E665" s="162"/>
      <c r="F665" s="163"/>
      <c r="G665" s="164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62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</row>
    <row r="666" spans="1:43" ht="35.25" customHeight="1" x14ac:dyDescent="0.55000000000000004">
      <c r="A666" s="160"/>
      <c r="B666" s="161"/>
      <c r="C666" s="119"/>
      <c r="D666" s="162"/>
      <c r="E666" s="162"/>
      <c r="F666" s="163"/>
      <c r="G666" s="164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62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N666" s="119"/>
      <c r="AO666" s="119"/>
      <c r="AP666" s="119"/>
      <c r="AQ666" s="119"/>
    </row>
    <row r="667" spans="1:43" ht="35.25" customHeight="1" x14ac:dyDescent="0.55000000000000004">
      <c r="A667" s="160"/>
      <c r="B667" s="161"/>
      <c r="C667" s="119"/>
      <c r="D667" s="162"/>
      <c r="E667" s="162"/>
      <c r="F667" s="163"/>
      <c r="G667" s="164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62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</row>
    <row r="668" spans="1:43" ht="35.25" customHeight="1" x14ac:dyDescent="0.55000000000000004">
      <c r="A668" s="160"/>
      <c r="B668" s="161"/>
      <c r="C668" s="119"/>
      <c r="D668" s="162"/>
      <c r="E668" s="162"/>
      <c r="F668" s="163"/>
      <c r="G668" s="164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62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</row>
    <row r="669" spans="1:43" ht="35.25" customHeight="1" x14ac:dyDescent="0.55000000000000004">
      <c r="A669" s="160"/>
      <c r="B669" s="161"/>
      <c r="C669" s="119"/>
      <c r="D669" s="162"/>
      <c r="E669" s="162"/>
      <c r="F669" s="163"/>
      <c r="G669" s="164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62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N669" s="119"/>
      <c r="AO669" s="119"/>
      <c r="AP669" s="119"/>
      <c r="AQ669" s="119"/>
    </row>
    <row r="670" spans="1:43" ht="35.25" customHeight="1" x14ac:dyDescent="0.55000000000000004">
      <c r="A670" s="160"/>
      <c r="B670" s="161"/>
      <c r="C670" s="119"/>
      <c r="D670" s="162"/>
      <c r="E670" s="162"/>
      <c r="F670" s="163"/>
      <c r="G670" s="164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62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</row>
    <row r="671" spans="1:43" ht="35.25" customHeight="1" x14ac:dyDescent="0.55000000000000004">
      <c r="A671" s="160"/>
      <c r="B671" s="161"/>
      <c r="C671" s="119"/>
      <c r="D671" s="162"/>
      <c r="E671" s="162"/>
      <c r="F671" s="163"/>
      <c r="G671" s="164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62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</row>
    <row r="672" spans="1:43" ht="35.25" customHeight="1" x14ac:dyDescent="0.55000000000000004">
      <c r="A672" s="160"/>
      <c r="B672" s="161"/>
      <c r="C672" s="119"/>
      <c r="D672" s="162"/>
      <c r="E672" s="162"/>
      <c r="F672" s="163"/>
      <c r="G672" s="164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62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</row>
    <row r="673" spans="1:43" ht="35.25" customHeight="1" x14ac:dyDescent="0.55000000000000004">
      <c r="A673" s="160"/>
      <c r="B673" s="161"/>
      <c r="C673" s="119"/>
      <c r="D673" s="162"/>
      <c r="E673" s="162"/>
      <c r="F673" s="163"/>
      <c r="G673" s="164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62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</row>
    <row r="674" spans="1:43" ht="35.25" customHeight="1" x14ac:dyDescent="0.55000000000000004">
      <c r="A674" s="160"/>
      <c r="B674" s="161"/>
      <c r="C674" s="119"/>
      <c r="D674" s="162"/>
      <c r="E674" s="162"/>
      <c r="F674" s="163"/>
      <c r="G674" s="164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62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</row>
    <row r="675" spans="1:43" ht="35.25" customHeight="1" x14ac:dyDescent="0.55000000000000004">
      <c r="A675" s="160"/>
      <c r="B675" s="161"/>
      <c r="C675" s="119"/>
      <c r="D675" s="162"/>
      <c r="E675" s="162"/>
      <c r="F675" s="163"/>
      <c r="G675" s="164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62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</row>
    <row r="676" spans="1:43" ht="35.25" customHeight="1" x14ac:dyDescent="0.55000000000000004">
      <c r="A676" s="160"/>
      <c r="B676" s="161"/>
      <c r="C676" s="119"/>
      <c r="D676" s="162"/>
      <c r="E676" s="162"/>
      <c r="F676" s="163"/>
      <c r="G676" s="164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62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</row>
    <row r="677" spans="1:43" ht="35.25" customHeight="1" x14ac:dyDescent="0.55000000000000004">
      <c r="A677" s="160"/>
      <c r="B677" s="161"/>
      <c r="C677" s="119"/>
      <c r="D677" s="162"/>
      <c r="E677" s="162"/>
      <c r="F677" s="163"/>
      <c r="G677" s="164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62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</row>
    <row r="678" spans="1:43" ht="35.25" customHeight="1" x14ac:dyDescent="0.55000000000000004">
      <c r="A678" s="160"/>
      <c r="B678" s="161"/>
      <c r="C678" s="119"/>
      <c r="D678" s="162"/>
      <c r="E678" s="162"/>
      <c r="F678" s="163"/>
      <c r="G678" s="164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62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</row>
    <row r="679" spans="1:43" ht="35.25" customHeight="1" x14ac:dyDescent="0.55000000000000004">
      <c r="A679" s="160"/>
      <c r="B679" s="161"/>
      <c r="C679" s="119"/>
      <c r="D679" s="162"/>
      <c r="E679" s="162"/>
      <c r="F679" s="163"/>
      <c r="G679" s="164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62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</row>
    <row r="680" spans="1:43" ht="35.25" customHeight="1" x14ac:dyDescent="0.55000000000000004">
      <c r="A680" s="160"/>
      <c r="B680" s="161"/>
      <c r="C680" s="119"/>
      <c r="D680" s="162"/>
      <c r="E680" s="162"/>
      <c r="F680" s="163"/>
      <c r="G680" s="164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62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</row>
    <row r="681" spans="1:43" ht="35.25" customHeight="1" x14ac:dyDescent="0.55000000000000004">
      <c r="A681" s="160"/>
      <c r="B681" s="161"/>
      <c r="C681" s="119"/>
      <c r="D681" s="162"/>
      <c r="E681" s="162"/>
      <c r="F681" s="163"/>
      <c r="G681" s="164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62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</row>
    <row r="682" spans="1:43" ht="35.25" customHeight="1" x14ac:dyDescent="0.55000000000000004">
      <c r="A682" s="160"/>
      <c r="B682" s="161"/>
      <c r="C682" s="119"/>
      <c r="D682" s="162"/>
      <c r="E682" s="162"/>
      <c r="F682" s="163"/>
      <c r="G682" s="164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62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</row>
    <row r="683" spans="1:43" ht="35.25" customHeight="1" x14ac:dyDescent="0.55000000000000004">
      <c r="A683" s="160"/>
      <c r="B683" s="161"/>
      <c r="C683" s="119"/>
      <c r="D683" s="162"/>
      <c r="E683" s="162"/>
      <c r="F683" s="163"/>
      <c r="G683" s="164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62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</row>
    <row r="684" spans="1:43" ht="35.25" customHeight="1" x14ac:dyDescent="0.55000000000000004">
      <c r="A684" s="160"/>
      <c r="B684" s="161"/>
      <c r="C684" s="119"/>
      <c r="D684" s="162"/>
      <c r="E684" s="162"/>
      <c r="F684" s="163"/>
      <c r="G684" s="164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62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</row>
    <row r="685" spans="1:43" ht="35.25" customHeight="1" x14ac:dyDescent="0.55000000000000004">
      <c r="A685" s="160"/>
      <c r="B685" s="161"/>
      <c r="C685" s="119"/>
      <c r="D685" s="162"/>
      <c r="E685" s="162"/>
      <c r="F685" s="163"/>
      <c r="G685" s="164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62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</row>
    <row r="686" spans="1:43" ht="35.25" customHeight="1" x14ac:dyDescent="0.55000000000000004">
      <c r="A686" s="160"/>
      <c r="B686" s="161"/>
      <c r="C686" s="119"/>
      <c r="D686" s="162"/>
      <c r="E686" s="162"/>
      <c r="F686" s="163"/>
      <c r="G686" s="164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62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</row>
    <row r="687" spans="1:43" ht="35.25" customHeight="1" x14ac:dyDescent="0.55000000000000004">
      <c r="A687" s="160"/>
      <c r="B687" s="161"/>
      <c r="C687" s="119"/>
      <c r="D687" s="162"/>
      <c r="E687" s="162"/>
      <c r="F687" s="163"/>
      <c r="G687" s="164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62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</row>
    <row r="688" spans="1:43" ht="35.25" customHeight="1" x14ac:dyDescent="0.55000000000000004">
      <c r="A688" s="160"/>
      <c r="B688" s="161"/>
      <c r="C688" s="119"/>
      <c r="D688" s="162"/>
      <c r="E688" s="162"/>
      <c r="F688" s="163"/>
      <c r="G688" s="164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62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</row>
    <row r="689" spans="1:43" ht="35.25" customHeight="1" x14ac:dyDescent="0.55000000000000004">
      <c r="A689" s="160"/>
      <c r="B689" s="161"/>
      <c r="C689" s="119"/>
      <c r="D689" s="162"/>
      <c r="E689" s="162"/>
      <c r="F689" s="163"/>
      <c r="G689" s="164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62"/>
      <c r="V689" s="119"/>
      <c r="W689" s="119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19"/>
      <c r="AH689" s="119"/>
      <c r="AI689" s="119"/>
      <c r="AJ689" s="119"/>
      <c r="AK689" s="119"/>
      <c r="AL689" s="119"/>
      <c r="AM689" s="119"/>
      <c r="AN689" s="119"/>
      <c r="AO689" s="119"/>
      <c r="AP689" s="119"/>
      <c r="AQ689" s="119"/>
    </row>
    <row r="690" spans="1:43" ht="35.25" customHeight="1" x14ac:dyDescent="0.55000000000000004">
      <c r="A690" s="160"/>
      <c r="B690" s="161"/>
      <c r="C690" s="119"/>
      <c r="D690" s="162"/>
      <c r="E690" s="162"/>
      <c r="F690" s="163"/>
      <c r="G690" s="164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62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</row>
    <row r="691" spans="1:43" ht="35.25" customHeight="1" x14ac:dyDescent="0.55000000000000004">
      <c r="A691" s="160"/>
      <c r="B691" s="161"/>
      <c r="C691" s="119"/>
      <c r="D691" s="162"/>
      <c r="E691" s="162"/>
      <c r="F691" s="163"/>
      <c r="G691" s="164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62"/>
      <c r="V691" s="119"/>
      <c r="W691" s="119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19"/>
      <c r="AH691" s="119"/>
      <c r="AI691" s="119"/>
      <c r="AJ691" s="119"/>
      <c r="AK691" s="119"/>
      <c r="AL691" s="119"/>
      <c r="AM691" s="119"/>
      <c r="AN691" s="119"/>
      <c r="AO691" s="119"/>
      <c r="AP691" s="119"/>
      <c r="AQ691" s="119"/>
    </row>
    <row r="692" spans="1:43" ht="35.25" customHeight="1" x14ac:dyDescent="0.55000000000000004">
      <c r="A692" s="160"/>
      <c r="B692" s="161"/>
      <c r="C692" s="119"/>
      <c r="D692" s="162"/>
      <c r="E692" s="162"/>
      <c r="F692" s="163"/>
      <c r="G692" s="164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62"/>
      <c r="V692" s="119"/>
      <c r="W692" s="119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19"/>
      <c r="AM692" s="119"/>
      <c r="AN692" s="119"/>
      <c r="AO692" s="119"/>
      <c r="AP692" s="119"/>
      <c r="AQ692" s="119"/>
    </row>
    <row r="693" spans="1:43" ht="35.25" customHeight="1" x14ac:dyDescent="0.55000000000000004">
      <c r="A693" s="160"/>
      <c r="B693" s="161"/>
      <c r="C693" s="119"/>
      <c r="D693" s="162"/>
      <c r="E693" s="162"/>
      <c r="F693" s="163"/>
      <c r="G693" s="164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62"/>
      <c r="V693" s="119"/>
      <c r="W693" s="119"/>
      <c r="X693" s="119"/>
      <c r="Y693" s="119"/>
      <c r="Z693" s="119"/>
      <c r="AA693" s="119"/>
      <c r="AB693" s="119"/>
      <c r="AC693" s="119"/>
      <c r="AD693" s="119"/>
      <c r="AE693" s="119"/>
      <c r="AF693" s="119"/>
      <c r="AG693" s="119"/>
      <c r="AH693" s="119"/>
      <c r="AI693" s="119"/>
      <c r="AJ693" s="119"/>
      <c r="AK693" s="119"/>
      <c r="AL693" s="119"/>
      <c r="AM693" s="119"/>
      <c r="AN693" s="119"/>
      <c r="AO693" s="119"/>
      <c r="AP693" s="119"/>
      <c r="AQ693" s="119"/>
    </row>
    <row r="694" spans="1:43" ht="35.25" customHeight="1" x14ac:dyDescent="0.55000000000000004">
      <c r="A694" s="160"/>
      <c r="B694" s="161"/>
      <c r="C694" s="119"/>
      <c r="D694" s="162"/>
      <c r="E694" s="162"/>
      <c r="F694" s="163"/>
      <c r="G694" s="164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62"/>
      <c r="V694" s="119"/>
      <c r="W694" s="119"/>
      <c r="X694" s="119"/>
      <c r="Y694" s="119"/>
      <c r="Z694" s="119"/>
      <c r="AA694" s="119"/>
      <c r="AB694" s="119"/>
      <c r="AC694" s="119"/>
      <c r="AD694" s="119"/>
      <c r="AE694" s="119"/>
      <c r="AF694" s="119"/>
      <c r="AG694" s="119"/>
      <c r="AH694" s="119"/>
      <c r="AI694" s="119"/>
      <c r="AJ694" s="119"/>
      <c r="AK694" s="119"/>
      <c r="AL694" s="119"/>
      <c r="AM694" s="119"/>
      <c r="AN694" s="119"/>
      <c r="AO694" s="119"/>
      <c r="AP694" s="119"/>
      <c r="AQ694" s="119"/>
    </row>
    <row r="695" spans="1:43" ht="35.25" customHeight="1" x14ac:dyDescent="0.55000000000000004">
      <c r="A695" s="160"/>
      <c r="B695" s="161"/>
      <c r="C695" s="119"/>
      <c r="D695" s="162"/>
      <c r="E695" s="162"/>
      <c r="F695" s="163"/>
      <c r="G695" s="164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62"/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</row>
    <row r="696" spans="1:43" ht="35.25" customHeight="1" x14ac:dyDescent="0.55000000000000004">
      <c r="A696" s="160"/>
      <c r="B696" s="161"/>
      <c r="C696" s="119"/>
      <c r="D696" s="162"/>
      <c r="E696" s="162"/>
      <c r="F696" s="163"/>
      <c r="G696" s="164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62"/>
      <c r="V696" s="119"/>
      <c r="W696" s="119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19"/>
      <c r="AM696" s="119"/>
      <c r="AN696" s="119"/>
      <c r="AO696" s="119"/>
      <c r="AP696" s="119"/>
      <c r="AQ696" s="119"/>
    </row>
    <row r="697" spans="1:43" ht="35.25" customHeight="1" x14ac:dyDescent="0.55000000000000004">
      <c r="A697" s="160"/>
      <c r="B697" s="161"/>
      <c r="C697" s="119"/>
      <c r="D697" s="162"/>
      <c r="E697" s="162"/>
      <c r="F697" s="163"/>
      <c r="G697" s="164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62"/>
      <c r="V697" s="119"/>
      <c r="W697" s="119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19"/>
      <c r="AH697" s="119"/>
      <c r="AI697" s="119"/>
      <c r="AJ697" s="119"/>
      <c r="AK697" s="119"/>
      <c r="AL697" s="119"/>
      <c r="AM697" s="119"/>
      <c r="AN697" s="119"/>
      <c r="AO697" s="119"/>
      <c r="AP697" s="119"/>
      <c r="AQ697" s="119"/>
    </row>
    <row r="698" spans="1:43" ht="35.25" customHeight="1" x14ac:dyDescent="0.55000000000000004">
      <c r="A698" s="160"/>
      <c r="B698" s="161"/>
      <c r="C698" s="119"/>
      <c r="D698" s="162"/>
      <c r="E698" s="162"/>
      <c r="F698" s="163"/>
      <c r="G698" s="164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62"/>
      <c r="V698" s="119"/>
      <c r="W698" s="119"/>
      <c r="X698" s="119"/>
      <c r="Y698" s="119"/>
      <c r="Z698" s="119"/>
      <c r="AA698" s="119"/>
      <c r="AB698" s="119"/>
      <c r="AC698" s="119"/>
      <c r="AD698" s="119"/>
      <c r="AE698" s="119"/>
      <c r="AF698" s="119"/>
      <c r="AG698" s="119"/>
      <c r="AH698" s="119"/>
      <c r="AI698" s="119"/>
      <c r="AJ698" s="119"/>
      <c r="AK698" s="119"/>
      <c r="AL698" s="119"/>
      <c r="AM698" s="119"/>
      <c r="AN698" s="119"/>
      <c r="AO698" s="119"/>
      <c r="AP698" s="119"/>
      <c r="AQ698" s="119"/>
    </row>
    <row r="699" spans="1:43" ht="35.25" customHeight="1" x14ac:dyDescent="0.55000000000000004">
      <c r="A699" s="160"/>
      <c r="B699" s="161"/>
      <c r="C699" s="119"/>
      <c r="D699" s="162"/>
      <c r="E699" s="162"/>
      <c r="F699" s="163"/>
      <c r="G699" s="164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62"/>
      <c r="V699" s="119"/>
      <c r="W699" s="119"/>
      <c r="X699" s="119"/>
      <c r="Y699" s="119"/>
      <c r="Z699" s="119"/>
      <c r="AA699" s="119"/>
      <c r="AB699" s="119"/>
      <c r="AC699" s="119"/>
      <c r="AD699" s="119"/>
      <c r="AE699" s="119"/>
      <c r="AF699" s="119"/>
      <c r="AG699" s="119"/>
      <c r="AH699" s="119"/>
      <c r="AI699" s="119"/>
      <c r="AJ699" s="119"/>
      <c r="AK699" s="119"/>
      <c r="AL699" s="119"/>
      <c r="AM699" s="119"/>
      <c r="AN699" s="119"/>
      <c r="AO699" s="119"/>
      <c r="AP699" s="119"/>
      <c r="AQ699" s="119"/>
    </row>
    <row r="700" spans="1:43" ht="35.25" customHeight="1" x14ac:dyDescent="0.55000000000000004">
      <c r="A700" s="160"/>
      <c r="B700" s="161"/>
      <c r="C700" s="119"/>
      <c r="D700" s="162"/>
      <c r="E700" s="162"/>
      <c r="F700" s="163"/>
      <c r="G700" s="164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62"/>
      <c r="V700" s="119"/>
      <c r="W700" s="119"/>
      <c r="X700" s="119"/>
      <c r="Y700" s="119"/>
      <c r="Z700" s="119"/>
      <c r="AA700" s="119"/>
      <c r="AB700" s="119"/>
      <c r="AC700" s="119"/>
      <c r="AD700" s="119"/>
      <c r="AE700" s="119"/>
      <c r="AF700" s="119"/>
      <c r="AG700" s="119"/>
      <c r="AH700" s="119"/>
      <c r="AI700" s="119"/>
      <c r="AJ700" s="119"/>
      <c r="AK700" s="119"/>
      <c r="AL700" s="119"/>
      <c r="AM700" s="119"/>
      <c r="AN700" s="119"/>
      <c r="AO700" s="119"/>
      <c r="AP700" s="119"/>
      <c r="AQ700" s="119"/>
    </row>
    <row r="701" spans="1:43" ht="35.25" customHeight="1" x14ac:dyDescent="0.55000000000000004">
      <c r="A701" s="160"/>
      <c r="B701" s="161"/>
      <c r="C701" s="119"/>
      <c r="D701" s="162"/>
      <c r="E701" s="162"/>
      <c r="F701" s="163"/>
      <c r="G701" s="164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62"/>
      <c r="V701" s="119"/>
      <c r="W701" s="119"/>
      <c r="X701" s="119"/>
      <c r="Y701" s="119"/>
      <c r="Z701" s="119"/>
      <c r="AA701" s="119"/>
      <c r="AB701" s="119"/>
      <c r="AC701" s="119"/>
      <c r="AD701" s="119"/>
      <c r="AE701" s="119"/>
      <c r="AF701" s="119"/>
      <c r="AG701" s="119"/>
      <c r="AH701" s="119"/>
      <c r="AI701" s="119"/>
      <c r="AJ701" s="119"/>
      <c r="AK701" s="119"/>
      <c r="AL701" s="119"/>
      <c r="AM701" s="119"/>
      <c r="AN701" s="119"/>
      <c r="AO701" s="119"/>
      <c r="AP701" s="119"/>
      <c r="AQ701" s="119"/>
    </row>
    <row r="702" spans="1:43" ht="35.25" customHeight="1" x14ac:dyDescent="0.55000000000000004">
      <c r="A702" s="160"/>
      <c r="B702" s="161"/>
      <c r="C702" s="119"/>
      <c r="D702" s="162"/>
      <c r="E702" s="162"/>
      <c r="F702" s="163"/>
      <c r="G702" s="164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62"/>
      <c r="V702" s="119"/>
      <c r="W702" s="119"/>
      <c r="X702" s="119"/>
      <c r="Y702" s="119"/>
      <c r="Z702" s="119"/>
      <c r="AA702" s="119"/>
      <c r="AB702" s="119"/>
      <c r="AC702" s="119"/>
      <c r="AD702" s="119"/>
      <c r="AE702" s="119"/>
      <c r="AF702" s="119"/>
      <c r="AG702" s="119"/>
      <c r="AH702" s="119"/>
      <c r="AI702" s="119"/>
      <c r="AJ702" s="119"/>
      <c r="AK702" s="119"/>
      <c r="AL702" s="119"/>
      <c r="AM702" s="119"/>
      <c r="AN702" s="119"/>
      <c r="AO702" s="119"/>
      <c r="AP702" s="119"/>
      <c r="AQ702" s="119"/>
    </row>
    <row r="703" spans="1:43" ht="35.25" customHeight="1" x14ac:dyDescent="0.55000000000000004">
      <c r="A703" s="160"/>
      <c r="B703" s="161"/>
      <c r="C703" s="119"/>
      <c r="D703" s="162"/>
      <c r="E703" s="162"/>
      <c r="F703" s="163"/>
      <c r="G703" s="164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62"/>
      <c r="V703" s="119"/>
      <c r="W703" s="119"/>
      <c r="X703" s="119"/>
      <c r="Y703" s="119"/>
      <c r="Z703" s="119"/>
      <c r="AA703" s="119"/>
      <c r="AB703" s="119"/>
      <c r="AC703" s="119"/>
      <c r="AD703" s="119"/>
      <c r="AE703" s="119"/>
      <c r="AF703" s="119"/>
      <c r="AG703" s="119"/>
      <c r="AH703" s="119"/>
      <c r="AI703" s="119"/>
      <c r="AJ703" s="119"/>
      <c r="AK703" s="119"/>
      <c r="AL703" s="119"/>
      <c r="AM703" s="119"/>
      <c r="AN703" s="119"/>
      <c r="AO703" s="119"/>
      <c r="AP703" s="119"/>
      <c r="AQ703" s="119"/>
    </row>
    <row r="704" spans="1:43" ht="35.25" customHeight="1" x14ac:dyDescent="0.55000000000000004">
      <c r="A704" s="160"/>
      <c r="B704" s="161"/>
      <c r="C704" s="119"/>
      <c r="D704" s="162"/>
      <c r="E704" s="162"/>
      <c r="F704" s="163"/>
      <c r="G704" s="164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62"/>
      <c r="V704" s="119"/>
      <c r="W704" s="119"/>
      <c r="X704" s="119"/>
      <c r="Y704" s="119"/>
      <c r="Z704" s="119"/>
      <c r="AA704" s="119"/>
      <c r="AB704" s="119"/>
      <c r="AC704" s="119"/>
      <c r="AD704" s="119"/>
      <c r="AE704" s="119"/>
      <c r="AF704" s="119"/>
      <c r="AG704" s="119"/>
      <c r="AH704" s="119"/>
      <c r="AI704" s="119"/>
      <c r="AJ704" s="119"/>
      <c r="AK704" s="119"/>
      <c r="AL704" s="119"/>
      <c r="AM704" s="119"/>
      <c r="AN704" s="119"/>
      <c r="AO704" s="119"/>
      <c r="AP704" s="119"/>
      <c r="AQ704" s="119"/>
    </row>
    <row r="705" spans="1:43" ht="35.25" customHeight="1" x14ac:dyDescent="0.55000000000000004">
      <c r="A705" s="160"/>
      <c r="B705" s="161"/>
      <c r="C705" s="119"/>
      <c r="D705" s="162"/>
      <c r="E705" s="162"/>
      <c r="F705" s="163"/>
      <c r="G705" s="164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62"/>
      <c r="V705" s="119"/>
      <c r="W705" s="119"/>
      <c r="X705" s="119"/>
      <c r="Y705" s="119"/>
      <c r="Z705" s="119"/>
      <c r="AA705" s="119"/>
      <c r="AB705" s="119"/>
      <c r="AC705" s="119"/>
      <c r="AD705" s="119"/>
      <c r="AE705" s="119"/>
      <c r="AF705" s="119"/>
      <c r="AG705" s="119"/>
      <c r="AH705" s="119"/>
      <c r="AI705" s="119"/>
      <c r="AJ705" s="119"/>
      <c r="AK705" s="119"/>
      <c r="AL705" s="119"/>
      <c r="AM705" s="119"/>
      <c r="AN705" s="119"/>
      <c r="AO705" s="119"/>
      <c r="AP705" s="119"/>
      <c r="AQ705" s="119"/>
    </row>
    <row r="706" spans="1:43" ht="35.25" customHeight="1" x14ac:dyDescent="0.55000000000000004">
      <c r="A706" s="160"/>
      <c r="B706" s="161"/>
      <c r="C706" s="119"/>
      <c r="D706" s="162"/>
      <c r="E706" s="162"/>
      <c r="F706" s="163"/>
      <c r="G706" s="164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62"/>
      <c r="V706" s="119"/>
      <c r="W706" s="119"/>
      <c r="X706" s="119"/>
      <c r="Y706" s="119"/>
      <c r="Z706" s="119"/>
      <c r="AA706" s="119"/>
      <c r="AB706" s="119"/>
      <c r="AC706" s="119"/>
      <c r="AD706" s="119"/>
      <c r="AE706" s="119"/>
      <c r="AF706" s="119"/>
      <c r="AG706" s="119"/>
      <c r="AH706" s="119"/>
      <c r="AI706" s="119"/>
      <c r="AJ706" s="119"/>
      <c r="AK706" s="119"/>
      <c r="AL706" s="119"/>
      <c r="AM706" s="119"/>
      <c r="AN706" s="119"/>
      <c r="AO706" s="119"/>
      <c r="AP706" s="119"/>
      <c r="AQ706" s="119"/>
    </row>
    <row r="707" spans="1:43" ht="35.25" customHeight="1" x14ac:dyDescent="0.55000000000000004">
      <c r="A707" s="160"/>
      <c r="B707" s="161"/>
      <c r="C707" s="119"/>
      <c r="D707" s="162"/>
      <c r="E707" s="162"/>
      <c r="F707" s="163"/>
      <c r="G707" s="164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62"/>
      <c r="V707" s="119"/>
      <c r="W707" s="119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19"/>
      <c r="AH707" s="119"/>
      <c r="AI707" s="119"/>
      <c r="AJ707" s="119"/>
      <c r="AK707" s="119"/>
      <c r="AL707" s="119"/>
      <c r="AM707" s="119"/>
      <c r="AN707" s="119"/>
      <c r="AO707" s="119"/>
      <c r="AP707" s="119"/>
      <c r="AQ707" s="119"/>
    </row>
    <row r="708" spans="1:43" ht="35.25" customHeight="1" x14ac:dyDescent="0.55000000000000004">
      <c r="A708" s="160"/>
      <c r="B708" s="161"/>
      <c r="C708" s="119"/>
      <c r="D708" s="162"/>
      <c r="E708" s="162"/>
      <c r="F708" s="163"/>
      <c r="G708" s="164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62"/>
      <c r="V708" s="119"/>
      <c r="W708" s="119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19"/>
      <c r="AJ708" s="119"/>
      <c r="AK708" s="119"/>
      <c r="AL708" s="119"/>
      <c r="AM708" s="119"/>
      <c r="AN708" s="119"/>
      <c r="AO708" s="119"/>
      <c r="AP708" s="119"/>
      <c r="AQ708" s="119"/>
    </row>
    <row r="709" spans="1:43" ht="35.25" customHeight="1" x14ac:dyDescent="0.55000000000000004">
      <c r="A709" s="160"/>
      <c r="B709" s="161"/>
      <c r="C709" s="119"/>
      <c r="D709" s="162"/>
      <c r="E709" s="162"/>
      <c r="F709" s="163"/>
      <c r="G709" s="164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62"/>
      <c r="V709" s="119"/>
      <c r="W709" s="119"/>
      <c r="X709" s="119"/>
      <c r="Y709" s="119"/>
      <c r="Z709" s="119"/>
      <c r="AA709" s="119"/>
      <c r="AB709" s="119"/>
      <c r="AC709" s="119"/>
      <c r="AD709" s="119"/>
      <c r="AE709" s="119"/>
      <c r="AF709" s="119"/>
      <c r="AG709" s="119"/>
      <c r="AH709" s="119"/>
      <c r="AI709" s="119"/>
      <c r="AJ709" s="119"/>
      <c r="AK709" s="119"/>
      <c r="AL709" s="119"/>
      <c r="AM709" s="119"/>
      <c r="AN709" s="119"/>
      <c r="AO709" s="119"/>
      <c r="AP709" s="119"/>
      <c r="AQ709" s="119"/>
    </row>
    <row r="710" spans="1:43" ht="35.25" customHeight="1" x14ac:dyDescent="0.55000000000000004">
      <c r="A710" s="160"/>
      <c r="B710" s="161"/>
      <c r="C710" s="119"/>
      <c r="D710" s="162"/>
      <c r="E710" s="162"/>
      <c r="F710" s="163"/>
      <c r="G710" s="164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62"/>
      <c r="V710" s="119"/>
      <c r="W710" s="119"/>
      <c r="X710" s="119"/>
      <c r="Y710" s="119"/>
      <c r="Z710" s="119"/>
      <c r="AA710" s="119"/>
      <c r="AB710" s="119"/>
      <c r="AC710" s="119"/>
      <c r="AD710" s="119"/>
      <c r="AE710" s="119"/>
      <c r="AF710" s="119"/>
      <c r="AG710" s="119"/>
      <c r="AH710" s="119"/>
      <c r="AI710" s="119"/>
      <c r="AJ710" s="119"/>
      <c r="AK710" s="119"/>
      <c r="AL710" s="119"/>
      <c r="AM710" s="119"/>
      <c r="AN710" s="119"/>
      <c r="AO710" s="119"/>
      <c r="AP710" s="119"/>
      <c r="AQ710" s="119"/>
    </row>
    <row r="711" spans="1:43" ht="35.25" customHeight="1" x14ac:dyDescent="0.55000000000000004">
      <c r="A711" s="160"/>
      <c r="B711" s="161"/>
      <c r="C711" s="119"/>
      <c r="D711" s="162"/>
      <c r="E711" s="162"/>
      <c r="F711" s="163"/>
      <c r="G711" s="164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62"/>
      <c r="V711" s="119"/>
      <c r="W711" s="119"/>
      <c r="X711" s="119"/>
      <c r="Y711" s="119"/>
      <c r="Z711" s="119"/>
      <c r="AA711" s="119"/>
      <c r="AB711" s="119"/>
      <c r="AC711" s="119"/>
      <c r="AD711" s="119"/>
      <c r="AE711" s="119"/>
      <c r="AF711" s="119"/>
      <c r="AG711" s="119"/>
      <c r="AH711" s="119"/>
      <c r="AI711" s="119"/>
      <c r="AJ711" s="119"/>
      <c r="AK711" s="119"/>
      <c r="AL711" s="119"/>
      <c r="AM711" s="119"/>
      <c r="AN711" s="119"/>
      <c r="AO711" s="119"/>
      <c r="AP711" s="119"/>
      <c r="AQ711" s="119"/>
    </row>
    <row r="712" spans="1:43" ht="35.25" customHeight="1" x14ac:dyDescent="0.55000000000000004">
      <c r="A712" s="160"/>
      <c r="B712" s="161"/>
      <c r="C712" s="119"/>
      <c r="D712" s="162"/>
      <c r="E712" s="162"/>
      <c r="F712" s="163"/>
      <c r="G712" s="164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62"/>
      <c r="V712" s="119"/>
      <c r="W712" s="119"/>
      <c r="X712" s="119"/>
      <c r="Y712" s="119"/>
      <c r="Z712" s="119"/>
      <c r="AA712" s="119"/>
      <c r="AB712" s="119"/>
      <c r="AC712" s="119"/>
      <c r="AD712" s="119"/>
      <c r="AE712" s="119"/>
      <c r="AF712" s="119"/>
      <c r="AG712" s="119"/>
      <c r="AH712" s="119"/>
      <c r="AI712" s="119"/>
      <c r="AJ712" s="119"/>
      <c r="AK712" s="119"/>
      <c r="AL712" s="119"/>
      <c r="AM712" s="119"/>
      <c r="AN712" s="119"/>
      <c r="AO712" s="119"/>
      <c r="AP712" s="119"/>
      <c r="AQ712" s="119"/>
    </row>
    <row r="713" spans="1:43" ht="35.25" customHeight="1" x14ac:dyDescent="0.55000000000000004">
      <c r="A713" s="160"/>
      <c r="B713" s="161"/>
      <c r="C713" s="119"/>
      <c r="D713" s="162"/>
      <c r="E713" s="162"/>
      <c r="F713" s="163"/>
      <c r="G713" s="164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62"/>
      <c r="V713" s="119"/>
      <c r="W713" s="119"/>
      <c r="X713" s="119"/>
      <c r="Y713" s="119"/>
      <c r="Z713" s="119"/>
      <c r="AA713" s="119"/>
      <c r="AB713" s="119"/>
      <c r="AC713" s="119"/>
      <c r="AD713" s="119"/>
      <c r="AE713" s="119"/>
      <c r="AF713" s="119"/>
      <c r="AG713" s="119"/>
      <c r="AH713" s="119"/>
      <c r="AI713" s="119"/>
      <c r="AJ713" s="119"/>
      <c r="AK713" s="119"/>
      <c r="AL713" s="119"/>
      <c r="AM713" s="119"/>
      <c r="AN713" s="119"/>
      <c r="AO713" s="119"/>
      <c r="AP713" s="119"/>
      <c r="AQ713" s="119"/>
    </row>
    <row r="714" spans="1:43" ht="35.25" customHeight="1" x14ac:dyDescent="0.55000000000000004">
      <c r="A714" s="160"/>
      <c r="B714" s="161"/>
      <c r="C714" s="119"/>
      <c r="D714" s="162"/>
      <c r="E714" s="162"/>
      <c r="F714" s="163"/>
      <c r="G714" s="164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62"/>
      <c r="V714" s="119"/>
      <c r="W714" s="119"/>
      <c r="X714" s="119"/>
      <c r="Y714" s="119"/>
      <c r="Z714" s="119"/>
      <c r="AA714" s="119"/>
      <c r="AB714" s="119"/>
      <c r="AC714" s="119"/>
      <c r="AD714" s="119"/>
      <c r="AE714" s="119"/>
      <c r="AF714" s="119"/>
      <c r="AG714" s="119"/>
      <c r="AH714" s="119"/>
      <c r="AI714" s="119"/>
      <c r="AJ714" s="119"/>
      <c r="AK714" s="119"/>
      <c r="AL714" s="119"/>
      <c r="AM714" s="119"/>
      <c r="AN714" s="119"/>
      <c r="AO714" s="119"/>
      <c r="AP714" s="119"/>
      <c r="AQ714" s="119"/>
    </row>
    <row r="715" spans="1:43" ht="35.25" customHeight="1" x14ac:dyDescent="0.55000000000000004">
      <c r="A715" s="160"/>
      <c r="B715" s="161"/>
      <c r="C715" s="119"/>
      <c r="D715" s="162"/>
      <c r="E715" s="162"/>
      <c r="F715" s="163"/>
      <c r="G715" s="164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62"/>
      <c r="V715" s="119"/>
      <c r="W715" s="119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19"/>
      <c r="AH715" s="119"/>
      <c r="AI715" s="119"/>
      <c r="AJ715" s="119"/>
      <c r="AK715" s="119"/>
      <c r="AL715" s="119"/>
      <c r="AM715" s="119"/>
      <c r="AN715" s="119"/>
      <c r="AO715" s="119"/>
      <c r="AP715" s="119"/>
      <c r="AQ715" s="119"/>
    </row>
    <row r="716" spans="1:43" ht="35.25" customHeight="1" x14ac:dyDescent="0.55000000000000004">
      <c r="A716" s="160"/>
      <c r="B716" s="161"/>
      <c r="C716" s="119"/>
      <c r="D716" s="162"/>
      <c r="E716" s="162"/>
      <c r="F716" s="163"/>
      <c r="G716" s="164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62"/>
      <c r="V716" s="119"/>
      <c r="W716" s="119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19"/>
      <c r="AM716" s="119"/>
      <c r="AN716" s="119"/>
      <c r="AO716" s="119"/>
      <c r="AP716" s="119"/>
      <c r="AQ716" s="119"/>
    </row>
    <row r="717" spans="1:43" ht="35.25" customHeight="1" x14ac:dyDescent="0.55000000000000004">
      <c r="A717" s="160"/>
      <c r="B717" s="161"/>
      <c r="C717" s="119"/>
      <c r="D717" s="162"/>
      <c r="E717" s="162"/>
      <c r="F717" s="163"/>
      <c r="G717" s="164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62"/>
      <c r="V717" s="119"/>
      <c r="W717" s="119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19"/>
      <c r="AH717" s="119"/>
      <c r="AI717" s="119"/>
      <c r="AJ717" s="119"/>
      <c r="AK717" s="119"/>
      <c r="AL717" s="119"/>
      <c r="AM717" s="119"/>
      <c r="AN717" s="119"/>
      <c r="AO717" s="119"/>
      <c r="AP717" s="119"/>
      <c r="AQ717" s="119"/>
    </row>
    <row r="718" spans="1:43" ht="35.25" customHeight="1" x14ac:dyDescent="0.55000000000000004">
      <c r="A718" s="160"/>
      <c r="B718" s="161"/>
      <c r="C718" s="119"/>
      <c r="D718" s="162"/>
      <c r="E718" s="162"/>
      <c r="F718" s="163"/>
      <c r="G718" s="164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62"/>
      <c r="V718" s="119"/>
      <c r="W718" s="119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19"/>
      <c r="AM718" s="119"/>
      <c r="AN718" s="119"/>
      <c r="AO718" s="119"/>
      <c r="AP718" s="119"/>
      <c r="AQ718" s="119"/>
    </row>
    <row r="719" spans="1:43" ht="35.25" customHeight="1" x14ac:dyDescent="0.55000000000000004">
      <c r="A719" s="160"/>
      <c r="B719" s="161"/>
      <c r="C719" s="119"/>
      <c r="D719" s="162"/>
      <c r="E719" s="162"/>
      <c r="F719" s="163"/>
      <c r="G719" s="164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62"/>
      <c r="V719" s="119"/>
      <c r="W719" s="119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N719" s="119"/>
      <c r="AO719" s="119"/>
      <c r="AP719" s="119"/>
      <c r="AQ719" s="119"/>
    </row>
    <row r="720" spans="1:43" ht="35.25" customHeight="1" x14ac:dyDescent="0.55000000000000004">
      <c r="A720" s="160"/>
      <c r="B720" s="161"/>
      <c r="C720" s="119"/>
      <c r="D720" s="162"/>
      <c r="E720" s="162"/>
      <c r="F720" s="163"/>
      <c r="G720" s="164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62"/>
      <c r="V720" s="119"/>
      <c r="W720" s="119"/>
      <c r="X720" s="119"/>
      <c r="Y720" s="119"/>
      <c r="Z720" s="119"/>
      <c r="AA720" s="119"/>
      <c r="AB720" s="119"/>
      <c r="AC720" s="119"/>
      <c r="AD720" s="119"/>
      <c r="AE720" s="119"/>
      <c r="AF720" s="119"/>
      <c r="AG720" s="119"/>
      <c r="AH720" s="119"/>
      <c r="AI720" s="119"/>
      <c r="AJ720" s="119"/>
      <c r="AK720" s="119"/>
      <c r="AL720" s="119"/>
      <c r="AM720" s="119"/>
      <c r="AN720" s="119"/>
      <c r="AO720" s="119"/>
      <c r="AP720" s="119"/>
      <c r="AQ720" s="119"/>
    </row>
    <row r="721" spans="1:43" ht="35.25" customHeight="1" x14ac:dyDescent="0.55000000000000004">
      <c r="A721" s="160"/>
      <c r="B721" s="161"/>
      <c r="C721" s="119"/>
      <c r="D721" s="162"/>
      <c r="E721" s="162"/>
      <c r="F721" s="163"/>
      <c r="G721" s="164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62"/>
      <c r="V721" s="119"/>
      <c r="W721" s="119"/>
      <c r="X721" s="119"/>
      <c r="Y721" s="119"/>
      <c r="Z721" s="119"/>
      <c r="AA721" s="119"/>
      <c r="AB721" s="119"/>
      <c r="AC721" s="119"/>
      <c r="AD721" s="119"/>
      <c r="AE721" s="119"/>
      <c r="AF721" s="119"/>
      <c r="AG721" s="119"/>
      <c r="AH721" s="119"/>
      <c r="AI721" s="119"/>
      <c r="AJ721" s="119"/>
      <c r="AK721" s="119"/>
      <c r="AL721" s="119"/>
      <c r="AM721" s="119"/>
      <c r="AN721" s="119"/>
      <c r="AO721" s="119"/>
      <c r="AP721" s="119"/>
      <c r="AQ721" s="119"/>
    </row>
    <row r="722" spans="1:43" ht="35.25" customHeight="1" x14ac:dyDescent="0.55000000000000004">
      <c r="A722" s="160"/>
      <c r="B722" s="161"/>
      <c r="C722" s="119"/>
      <c r="D722" s="162"/>
      <c r="E722" s="162"/>
      <c r="F722" s="163"/>
      <c r="G722" s="164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62"/>
      <c r="V722" s="119"/>
      <c r="W722" s="119"/>
      <c r="X722" s="119"/>
      <c r="Y722" s="119"/>
      <c r="Z722" s="119"/>
      <c r="AA722" s="119"/>
      <c r="AB722" s="119"/>
      <c r="AC722" s="119"/>
      <c r="AD722" s="119"/>
      <c r="AE722" s="119"/>
      <c r="AF722" s="119"/>
      <c r="AG722" s="119"/>
      <c r="AH722" s="119"/>
      <c r="AI722" s="119"/>
      <c r="AJ722" s="119"/>
      <c r="AK722" s="119"/>
      <c r="AL722" s="119"/>
      <c r="AM722" s="119"/>
      <c r="AN722" s="119"/>
      <c r="AO722" s="119"/>
      <c r="AP722" s="119"/>
      <c r="AQ722" s="119"/>
    </row>
    <row r="723" spans="1:43" ht="35.25" customHeight="1" x14ac:dyDescent="0.55000000000000004">
      <c r="A723" s="160"/>
      <c r="B723" s="161"/>
      <c r="C723" s="119"/>
      <c r="D723" s="162"/>
      <c r="E723" s="162"/>
      <c r="F723" s="163"/>
      <c r="G723" s="164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62"/>
      <c r="V723" s="119"/>
      <c r="W723" s="119"/>
      <c r="X723" s="119"/>
      <c r="Y723" s="119"/>
      <c r="Z723" s="119"/>
      <c r="AA723" s="119"/>
      <c r="AB723" s="119"/>
      <c r="AC723" s="119"/>
      <c r="AD723" s="119"/>
      <c r="AE723" s="119"/>
      <c r="AF723" s="119"/>
      <c r="AG723" s="119"/>
      <c r="AH723" s="119"/>
      <c r="AI723" s="119"/>
      <c r="AJ723" s="119"/>
      <c r="AK723" s="119"/>
      <c r="AL723" s="119"/>
      <c r="AM723" s="119"/>
      <c r="AN723" s="119"/>
      <c r="AO723" s="119"/>
      <c r="AP723" s="119"/>
      <c r="AQ723" s="119"/>
    </row>
    <row r="724" spans="1:43" ht="35.25" customHeight="1" x14ac:dyDescent="0.55000000000000004">
      <c r="A724" s="160"/>
      <c r="B724" s="161"/>
      <c r="C724" s="119"/>
      <c r="D724" s="162"/>
      <c r="E724" s="162"/>
      <c r="F724" s="163"/>
      <c r="G724" s="164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62"/>
      <c r="V724" s="119"/>
      <c r="W724" s="119"/>
      <c r="X724" s="119"/>
      <c r="Y724" s="119"/>
      <c r="Z724" s="119"/>
      <c r="AA724" s="119"/>
      <c r="AB724" s="119"/>
      <c r="AC724" s="119"/>
      <c r="AD724" s="119"/>
      <c r="AE724" s="119"/>
      <c r="AF724" s="119"/>
      <c r="AG724" s="119"/>
      <c r="AH724" s="119"/>
      <c r="AI724" s="119"/>
      <c r="AJ724" s="119"/>
      <c r="AK724" s="119"/>
      <c r="AL724" s="119"/>
      <c r="AM724" s="119"/>
      <c r="AN724" s="119"/>
      <c r="AO724" s="119"/>
      <c r="AP724" s="119"/>
      <c r="AQ724" s="119"/>
    </row>
    <row r="725" spans="1:43" ht="35.25" customHeight="1" x14ac:dyDescent="0.55000000000000004">
      <c r="A725" s="160"/>
      <c r="B725" s="161"/>
      <c r="C725" s="119"/>
      <c r="D725" s="162"/>
      <c r="E725" s="162"/>
      <c r="F725" s="163"/>
      <c r="G725" s="164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62"/>
      <c r="V725" s="119"/>
      <c r="W725" s="119"/>
      <c r="X725" s="119"/>
      <c r="Y725" s="119"/>
      <c r="Z725" s="119"/>
      <c r="AA725" s="119"/>
      <c r="AB725" s="119"/>
      <c r="AC725" s="119"/>
      <c r="AD725" s="119"/>
      <c r="AE725" s="119"/>
      <c r="AF725" s="119"/>
      <c r="AG725" s="119"/>
      <c r="AH725" s="119"/>
      <c r="AI725" s="119"/>
      <c r="AJ725" s="119"/>
      <c r="AK725" s="119"/>
      <c r="AL725" s="119"/>
      <c r="AM725" s="119"/>
      <c r="AN725" s="119"/>
      <c r="AO725" s="119"/>
      <c r="AP725" s="119"/>
      <c r="AQ725" s="119"/>
    </row>
    <row r="726" spans="1:43" ht="35.25" customHeight="1" x14ac:dyDescent="0.55000000000000004">
      <c r="A726" s="160"/>
      <c r="B726" s="161"/>
      <c r="C726" s="119"/>
      <c r="D726" s="162"/>
      <c r="E726" s="162"/>
      <c r="F726" s="163"/>
      <c r="G726" s="164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62"/>
      <c r="V726" s="119"/>
      <c r="W726" s="119"/>
      <c r="X726" s="119"/>
      <c r="Y726" s="119"/>
      <c r="Z726" s="119"/>
      <c r="AA726" s="119"/>
      <c r="AB726" s="119"/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19"/>
      <c r="AM726" s="119"/>
      <c r="AN726" s="119"/>
      <c r="AO726" s="119"/>
      <c r="AP726" s="119"/>
      <c r="AQ726" s="119"/>
    </row>
    <row r="727" spans="1:43" ht="35.25" customHeight="1" x14ac:dyDescent="0.55000000000000004">
      <c r="A727" s="160"/>
      <c r="B727" s="161"/>
      <c r="C727" s="119"/>
      <c r="D727" s="162"/>
      <c r="E727" s="162"/>
      <c r="F727" s="163"/>
      <c r="G727" s="164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62"/>
      <c r="V727" s="119"/>
      <c r="W727" s="119"/>
      <c r="X727" s="119"/>
      <c r="Y727" s="119"/>
      <c r="Z727" s="119"/>
      <c r="AA727" s="119"/>
      <c r="AB727" s="119"/>
      <c r="AC727" s="119"/>
      <c r="AD727" s="119"/>
      <c r="AE727" s="119"/>
      <c r="AF727" s="119"/>
      <c r="AG727" s="119"/>
      <c r="AH727" s="119"/>
      <c r="AI727" s="119"/>
      <c r="AJ727" s="119"/>
      <c r="AK727" s="119"/>
      <c r="AL727" s="119"/>
      <c r="AM727" s="119"/>
      <c r="AN727" s="119"/>
      <c r="AO727" s="119"/>
      <c r="AP727" s="119"/>
      <c r="AQ727" s="119"/>
    </row>
    <row r="728" spans="1:43" ht="35.25" customHeight="1" x14ac:dyDescent="0.55000000000000004">
      <c r="A728" s="160"/>
      <c r="B728" s="161"/>
      <c r="C728" s="119"/>
      <c r="D728" s="162"/>
      <c r="E728" s="162"/>
      <c r="F728" s="163"/>
      <c r="G728" s="164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62"/>
      <c r="V728" s="119"/>
      <c r="W728" s="119"/>
      <c r="X728" s="119"/>
      <c r="Y728" s="119"/>
      <c r="Z728" s="119"/>
      <c r="AA728" s="119"/>
      <c r="AB728" s="119"/>
      <c r="AC728" s="119"/>
      <c r="AD728" s="119"/>
      <c r="AE728" s="119"/>
      <c r="AF728" s="119"/>
      <c r="AG728" s="119"/>
      <c r="AH728" s="119"/>
      <c r="AI728" s="119"/>
      <c r="AJ728" s="119"/>
      <c r="AK728" s="119"/>
      <c r="AL728" s="119"/>
      <c r="AM728" s="119"/>
      <c r="AN728" s="119"/>
      <c r="AO728" s="119"/>
      <c r="AP728" s="119"/>
      <c r="AQ728" s="119"/>
    </row>
    <row r="729" spans="1:43" ht="35.25" customHeight="1" x14ac:dyDescent="0.55000000000000004">
      <c r="A729" s="160"/>
      <c r="B729" s="161"/>
      <c r="C729" s="119"/>
      <c r="D729" s="162"/>
      <c r="E729" s="162"/>
      <c r="F729" s="163"/>
      <c r="G729" s="164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62"/>
      <c r="V729" s="119"/>
      <c r="W729" s="119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19"/>
      <c r="AH729" s="119"/>
      <c r="AI729" s="119"/>
      <c r="AJ729" s="119"/>
      <c r="AK729" s="119"/>
      <c r="AL729" s="119"/>
      <c r="AM729" s="119"/>
      <c r="AN729" s="119"/>
      <c r="AO729" s="119"/>
      <c r="AP729" s="119"/>
      <c r="AQ729" s="119"/>
    </row>
    <row r="730" spans="1:43" ht="35.25" customHeight="1" x14ac:dyDescent="0.55000000000000004">
      <c r="A730" s="160"/>
      <c r="B730" s="161"/>
      <c r="C730" s="119"/>
      <c r="D730" s="162"/>
      <c r="E730" s="162"/>
      <c r="F730" s="163"/>
      <c r="G730" s="164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62"/>
      <c r="V730" s="119"/>
      <c r="W730" s="119"/>
      <c r="X730" s="119"/>
      <c r="Y730" s="119"/>
      <c r="Z730" s="119"/>
      <c r="AA730" s="119"/>
      <c r="AB730" s="119"/>
      <c r="AC730" s="119"/>
      <c r="AD730" s="119"/>
      <c r="AE730" s="119"/>
      <c r="AF730" s="119"/>
      <c r="AG730" s="119"/>
      <c r="AH730" s="119"/>
      <c r="AI730" s="119"/>
      <c r="AJ730" s="119"/>
      <c r="AK730" s="119"/>
      <c r="AL730" s="119"/>
      <c r="AM730" s="119"/>
      <c r="AN730" s="119"/>
      <c r="AO730" s="119"/>
      <c r="AP730" s="119"/>
      <c r="AQ730" s="119"/>
    </row>
    <row r="731" spans="1:43" ht="35.25" customHeight="1" x14ac:dyDescent="0.55000000000000004">
      <c r="A731" s="160"/>
      <c r="B731" s="161"/>
      <c r="C731" s="119"/>
      <c r="D731" s="162"/>
      <c r="E731" s="162"/>
      <c r="F731" s="163"/>
      <c r="G731" s="164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62"/>
      <c r="V731" s="119"/>
      <c r="W731" s="119"/>
      <c r="X731" s="119"/>
      <c r="Y731" s="119"/>
      <c r="Z731" s="119"/>
      <c r="AA731" s="119"/>
      <c r="AB731" s="119"/>
      <c r="AC731" s="119"/>
      <c r="AD731" s="119"/>
      <c r="AE731" s="119"/>
      <c r="AF731" s="119"/>
      <c r="AG731" s="119"/>
      <c r="AH731" s="119"/>
      <c r="AI731" s="119"/>
      <c r="AJ731" s="119"/>
      <c r="AK731" s="119"/>
      <c r="AL731" s="119"/>
      <c r="AM731" s="119"/>
      <c r="AN731" s="119"/>
      <c r="AO731" s="119"/>
      <c r="AP731" s="119"/>
      <c r="AQ731" s="119"/>
    </row>
    <row r="732" spans="1:43" ht="35.25" customHeight="1" x14ac:dyDescent="0.55000000000000004">
      <c r="A732" s="160"/>
      <c r="B732" s="161"/>
      <c r="C732" s="119"/>
      <c r="D732" s="162"/>
      <c r="E732" s="162"/>
      <c r="F732" s="163"/>
      <c r="G732" s="164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62"/>
      <c r="V732" s="119"/>
      <c r="W732" s="119"/>
      <c r="X732" s="119"/>
      <c r="Y732" s="119"/>
      <c r="Z732" s="119"/>
      <c r="AA732" s="119"/>
      <c r="AB732" s="119"/>
      <c r="AC732" s="119"/>
      <c r="AD732" s="119"/>
      <c r="AE732" s="119"/>
      <c r="AF732" s="119"/>
      <c r="AG732" s="119"/>
      <c r="AH732" s="119"/>
      <c r="AI732" s="119"/>
      <c r="AJ732" s="119"/>
      <c r="AK732" s="119"/>
      <c r="AL732" s="119"/>
      <c r="AM732" s="119"/>
      <c r="AN732" s="119"/>
      <c r="AO732" s="119"/>
      <c r="AP732" s="119"/>
      <c r="AQ732" s="119"/>
    </row>
    <row r="733" spans="1:43" ht="35.25" customHeight="1" x14ac:dyDescent="0.55000000000000004">
      <c r="A733" s="160"/>
      <c r="B733" s="161"/>
      <c r="C733" s="119"/>
      <c r="D733" s="162"/>
      <c r="E733" s="162"/>
      <c r="F733" s="163"/>
      <c r="G733" s="164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62"/>
      <c r="V733" s="119"/>
      <c r="W733" s="119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19"/>
      <c r="AH733" s="119"/>
      <c r="AI733" s="119"/>
      <c r="AJ733" s="119"/>
      <c r="AK733" s="119"/>
      <c r="AL733" s="119"/>
      <c r="AM733" s="119"/>
      <c r="AN733" s="119"/>
      <c r="AO733" s="119"/>
      <c r="AP733" s="119"/>
      <c r="AQ733" s="119"/>
    </row>
    <row r="734" spans="1:43" ht="35.25" customHeight="1" x14ac:dyDescent="0.55000000000000004">
      <c r="A734" s="160"/>
      <c r="B734" s="161"/>
      <c r="C734" s="119"/>
      <c r="D734" s="162"/>
      <c r="E734" s="162"/>
      <c r="F734" s="163"/>
      <c r="G734" s="164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62"/>
      <c r="V734" s="119"/>
      <c r="W734" s="119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19"/>
      <c r="AM734" s="119"/>
      <c r="AN734" s="119"/>
      <c r="AO734" s="119"/>
      <c r="AP734" s="119"/>
      <c r="AQ734" s="119"/>
    </row>
    <row r="735" spans="1:43" ht="35.25" customHeight="1" x14ac:dyDescent="0.55000000000000004">
      <c r="A735" s="160"/>
      <c r="B735" s="161"/>
      <c r="C735" s="119"/>
      <c r="D735" s="162"/>
      <c r="E735" s="162"/>
      <c r="F735" s="163"/>
      <c r="G735" s="164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62"/>
      <c r="V735" s="119"/>
      <c r="W735" s="119"/>
      <c r="X735" s="119"/>
      <c r="Y735" s="119"/>
      <c r="Z735" s="119"/>
      <c r="AA735" s="119"/>
      <c r="AB735" s="119"/>
      <c r="AC735" s="119"/>
      <c r="AD735" s="119"/>
      <c r="AE735" s="119"/>
      <c r="AF735" s="119"/>
      <c r="AG735" s="119"/>
      <c r="AH735" s="119"/>
      <c r="AI735" s="119"/>
      <c r="AJ735" s="119"/>
      <c r="AK735" s="119"/>
      <c r="AL735" s="119"/>
      <c r="AM735" s="119"/>
      <c r="AN735" s="119"/>
      <c r="AO735" s="119"/>
      <c r="AP735" s="119"/>
      <c r="AQ735" s="119"/>
    </row>
    <row r="736" spans="1:43" ht="35.25" customHeight="1" x14ac:dyDescent="0.55000000000000004">
      <c r="A736" s="160"/>
      <c r="B736" s="161"/>
      <c r="C736" s="119"/>
      <c r="D736" s="162"/>
      <c r="E736" s="162"/>
      <c r="F736" s="163"/>
      <c r="G736" s="164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62"/>
      <c r="V736" s="119"/>
      <c r="W736" s="119"/>
      <c r="X736" s="119"/>
      <c r="Y736" s="119"/>
      <c r="Z736" s="119"/>
      <c r="AA736" s="119"/>
      <c r="AB736" s="119"/>
      <c r="AC736" s="119"/>
      <c r="AD736" s="119"/>
      <c r="AE736" s="119"/>
      <c r="AF736" s="119"/>
      <c r="AG736" s="119"/>
      <c r="AH736" s="119"/>
      <c r="AI736" s="119"/>
      <c r="AJ736" s="119"/>
      <c r="AK736" s="119"/>
      <c r="AL736" s="119"/>
      <c r="AM736" s="119"/>
      <c r="AN736" s="119"/>
      <c r="AO736" s="119"/>
      <c r="AP736" s="119"/>
      <c r="AQ736" s="119"/>
    </row>
    <row r="737" spans="1:43" ht="35.25" customHeight="1" x14ac:dyDescent="0.55000000000000004">
      <c r="A737" s="160"/>
      <c r="B737" s="161"/>
      <c r="C737" s="119"/>
      <c r="D737" s="162"/>
      <c r="E737" s="162"/>
      <c r="F737" s="163"/>
      <c r="G737" s="164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62"/>
      <c r="V737" s="119"/>
      <c r="W737" s="119"/>
      <c r="X737" s="119"/>
      <c r="Y737" s="119"/>
      <c r="Z737" s="119"/>
      <c r="AA737" s="119"/>
      <c r="AB737" s="119"/>
      <c r="AC737" s="119"/>
      <c r="AD737" s="119"/>
      <c r="AE737" s="119"/>
      <c r="AF737" s="119"/>
      <c r="AG737" s="119"/>
      <c r="AH737" s="119"/>
      <c r="AI737" s="119"/>
      <c r="AJ737" s="119"/>
      <c r="AK737" s="119"/>
      <c r="AL737" s="119"/>
      <c r="AM737" s="119"/>
      <c r="AN737" s="119"/>
      <c r="AO737" s="119"/>
      <c r="AP737" s="119"/>
      <c r="AQ737" s="119"/>
    </row>
    <row r="738" spans="1:43" ht="35.25" customHeight="1" x14ac:dyDescent="0.55000000000000004">
      <c r="A738" s="160"/>
      <c r="B738" s="161"/>
      <c r="C738" s="119"/>
      <c r="D738" s="162"/>
      <c r="E738" s="162"/>
      <c r="F738" s="163"/>
      <c r="G738" s="164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62"/>
      <c r="V738" s="119"/>
      <c r="W738" s="119"/>
      <c r="X738" s="119"/>
      <c r="Y738" s="119"/>
      <c r="Z738" s="119"/>
      <c r="AA738" s="119"/>
      <c r="AB738" s="119"/>
      <c r="AC738" s="119"/>
      <c r="AD738" s="119"/>
      <c r="AE738" s="119"/>
      <c r="AF738" s="119"/>
      <c r="AG738" s="119"/>
      <c r="AH738" s="119"/>
      <c r="AI738" s="119"/>
      <c r="AJ738" s="119"/>
      <c r="AK738" s="119"/>
      <c r="AL738" s="119"/>
      <c r="AM738" s="119"/>
      <c r="AN738" s="119"/>
      <c r="AO738" s="119"/>
      <c r="AP738" s="119"/>
      <c r="AQ738" s="119"/>
    </row>
    <row r="739" spans="1:43" ht="35.25" customHeight="1" x14ac:dyDescent="0.55000000000000004">
      <c r="A739" s="160"/>
      <c r="B739" s="161"/>
      <c r="C739" s="119"/>
      <c r="D739" s="162"/>
      <c r="E739" s="162"/>
      <c r="F739" s="163"/>
      <c r="G739" s="164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62"/>
      <c r="V739" s="119"/>
      <c r="W739" s="119"/>
      <c r="X739" s="119"/>
      <c r="Y739" s="119"/>
      <c r="Z739" s="119"/>
      <c r="AA739" s="119"/>
      <c r="AB739" s="119"/>
      <c r="AC739" s="119"/>
      <c r="AD739" s="119"/>
      <c r="AE739" s="119"/>
      <c r="AF739" s="119"/>
      <c r="AG739" s="119"/>
      <c r="AH739" s="119"/>
      <c r="AI739" s="119"/>
      <c r="AJ739" s="119"/>
      <c r="AK739" s="119"/>
      <c r="AL739" s="119"/>
      <c r="AM739" s="119"/>
      <c r="AN739" s="119"/>
      <c r="AO739" s="119"/>
      <c r="AP739" s="119"/>
      <c r="AQ739" s="119"/>
    </row>
    <row r="740" spans="1:43" ht="35.25" customHeight="1" x14ac:dyDescent="0.55000000000000004">
      <c r="A740" s="160"/>
      <c r="B740" s="161"/>
      <c r="C740" s="119"/>
      <c r="D740" s="162"/>
      <c r="E740" s="162"/>
      <c r="F740" s="163"/>
      <c r="G740" s="164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62"/>
      <c r="V740" s="119"/>
      <c r="W740" s="119"/>
      <c r="X740" s="119"/>
      <c r="Y740" s="119"/>
      <c r="Z740" s="119"/>
      <c r="AA740" s="119"/>
      <c r="AB740" s="119"/>
      <c r="AC740" s="119"/>
      <c r="AD740" s="119"/>
      <c r="AE740" s="119"/>
      <c r="AF740" s="119"/>
      <c r="AG740" s="119"/>
      <c r="AH740" s="119"/>
      <c r="AI740" s="119"/>
      <c r="AJ740" s="119"/>
      <c r="AK740" s="119"/>
      <c r="AL740" s="119"/>
      <c r="AM740" s="119"/>
      <c r="AN740" s="119"/>
      <c r="AO740" s="119"/>
      <c r="AP740" s="119"/>
      <c r="AQ740" s="119"/>
    </row>
    <row r="741" spans="1:43" ht="35.25" customHeight="1" x14ac:dyDescent="0.55000000000000004">
      <c r="A741" s="160"/>
      <c r="B741" s="161"/>
      <c r="C741" s="119"/>
      <c r="D741" s="162"/>
      <c r="E741" s="162"/>
      <c r="F741" s="163"/>
      <c r="G741" s="164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62"/>
      <c r="V741" s="119"/>
      <c r="W741" s="119"/>
      <c r="X741" s="119"/>
      <c r="Y741" s="119"/>
      <c r="Z741" s="119"/>
      <c r="AA741" s="119"/>
      <c r="AB741" s="119"/>
      <c r="AC741" s="119"/>
      <c r="AD741" s="119"/>
      <c r="AE741" s="119"/>
      <c r="AF741" s="119"/>
      <c r="AG741" s="119"/>
      <c r="AH741" s="119"/>
      <c r="AI741" s="119"/>
      <c r="AJ741" s="119"/>
      <c r="AK741" s="119"/>
      <c r="AL741" s="119"/>
      <c r="AM741" s="119"/>
      <c r="AN741" s="119"/>
      <c r="AO741" s="119"/>
      <c r="AP741" s="119"/>
      <c r="AQ741" s="119"/>
    </row>
    <row r="742" spans="1:43" ht="35.25" customHeight="1" x14ac:dyDescent="0.55000000000000004">
      <c r="A742" s="160"/>
      <c r="B742" s="161"/>
      <c r="C742" s="119"/>
      <c r="D742" s="162"/>
      <c r="E742" s="162"/>
      <c r="F742" s="163"/>
      <c r="G742" s="164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62"/>
      <c r="V742" s="119"/>
      <c r="W742" s="119"/>
      <c r="X742" s="119"/>
      <c r="Y742" s="119"/>
      <c r="Z742" s="119"/>
      <c r="AA742" s="119"/>
      <c r="AB742" s="119"/>
      <c r="AC742" s="119"/>
      <c r="AD742" s="119"/>
      <c r="AE742" s="119"/>
      <c r="AF742" s="119"/>
      <c r="AG742" s="119"/>
      <c r="AH742" s="119"/>
      <c r="AI742" s="119"/>
      <c r="AJ742" s="119"/>
      <c r="AK742" s="119"/>
      <c r="AL742" s="119"/>
      <c r="AM742" s="119"/>
      <c r="AN742" s="119"/>
      <c r="AO742" s="119"/>
      <c r="AP742" s="119"/>
      <c r="AQ742" s="119"/>
    </row>
    <row r="743" spans="1:43" ht="35.25" customHeight="1" x14ac:dyDescent="0.55000000000000004">
      <c r="A743" s="160"/>
      <c r="B743" s="161"/>
      <c r="C743" s="119"/>
      <c r="D743" s="162"/>
      <c r="E743" s="162"/>
      <c r="F743" s="163"/>
      <c r="G743" s="164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62"/>
      <c r="V743" s="119"/>
      <c r="W743" s="119"/>
      <c r="X743" s="119"/>
      <c r="Y743" s="119"/>
      <c r="Z743" s="119"/>
      <c r="AA743" s="119"/>
      <c r="AB743" s="119"/>
      <c r="AC743" s="119"/>
      <c r="AD743" s="119"/>
      <c r="AE743" s="119"/>
      <c r="AF743" s="119"/>
      <c r="AG743" s="119"/>
      <c r="AH743" s="119"/>
      <c r="AI743" s="119"/>
      <c r="AJ743" s="119"/>
      <c r="AK743" s="119"/>
      <c r="AL743" s="119"/>
      <c r="AM743" s="119"/>
      <c r="AN743" s="119"/>
      <c r="AO743" s="119"/>
      <c r="AP743" s="119"/>
      <c r="AQ743" s="119"/>
    </row>
    <row r="744" spans="1:43" ht="35.25" customHeight="1" x14ac:dyDescent="0.55000000000000004">
      <c r="A744" s="160"/>
      <c r="B744" s="161"/>
      <c r="C744" s="119"/>
      <c r="D744" s="162"/>
      <c r="E744" s="162"/>
      <c r="F744" s="163"/>
      <c r="G744" s="164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62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</row>
    <row r="745" spans="1:43" ht="35.25" customHeight="1" x14ac:dyDescent="0.55000000000000004">
      <c r="A745" s="160"/>
      <c r="B745" s="161"/>
      <c r="C745" s="119"/>
      <c r="D745" s="162"/>
      <c r="E745" s="162"/>
      <c r="F745" s="163"/>
      <c r="G745" s="164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62"/>
      <c r="V745" s="119"/>
      <c r="W745" s="119"/>
      <c r="X745" s="119"/>
      <c r="Y745" s="119"/>
      <c r="Z745" s="119"/>
      <c r="AA745" s="119"/>
      <c r="AB745" s="119"/>
      <c r="AC745" s="119"/>
      <c r="AD745" s="119"/>
      <c r="AE745" s="119"/>
      <c r="AF745" s="119"/>
      <c r="AG745" s="119"/>
      <c r="AH745" s="119"/>
      <c r="AI745" s="119"/>
      <c r="AJ745" s="119"/>
      <c r="AK745" s="119"/>
      <c r="AL745" s="119"/>
      <c r="AM745" s="119"/>
      <c r="AN745" s="119"/>
      <c r="AO745" s="119"/>
      <c r="AP745" s="119"/>
      <c r="AQ745" s="119"/>
    </row>
    <row r="746" spans="1:43" ht="35.25" customHeight="1" x14ac:dyDescent="0.55000000000000004">
      <c r="A746" s="160"/>
      <c r="B746" s="161"/>
      <c r="C746" s="119"/>
      <c r="D746" s="162"/>
      <c r="E746" s="162"/>
      <c r="F746" s="163"/>
      <c r="G746" s="164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62"/>
      <c r="V746" s="119"/>
      <c r="W746" s="119"/>
      <c r="X746" s="119"/>
      <c r="Y746" s="119"/>
      <c r="Z746" s="119"/>
      <c r="AA746" s="119"/>
      <c r="AB746" s="119"/>
      <c r="AC746" s="119"/>
      <c r="AD746" s="119"/>
      <c r="AE746" s="119"/>
      <c r="AF746" s="119"/>
      <c r="AG746" s="119"/>
      <c r="AH746" s="119"/>
      <c r="AI746" s="119"/>
      <c r="AJ746" s="119"/>
      <c r="AK746" s="119"/>
      <c r="AL746" s="119"/>
      <c r="AM746" s="119"/>
      <c r="AN746" s="119"/>
      <c r="AO746" s="119"/>
      <c r="AP746" s="119"/>
      <c r="AQ746" s="119"/>
    </row>
    <row r="747" spans="1:43" ht="35.25" customHeight="1" x14ac:dyDescent="0.55000000000000004">
      <c r="A747" s="160"/>
      <c r="B747" s="161"/>
      <c r="C747" s="119"/>
      <c r="D747" s="162"/>
      <c r="E747" s="162"/>
      <c r="F747" s="163"/>
      <c r="G747" s="164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62"/>
      <c r="V747" s="119"/>
      <c r="W747" s="119"/>
      <c r="X747" s="119"/>
      <c r="Y747" s="119"/>
      <c r="Z747" s="119"/>
      <c r="AA747" s="119"/>
      <c r="AB747" s="119"/>
      <c r="AC747" s="119"/>
      <c r="AD747" s="119"/>
      <c r="AE747" s="119"/>
      <c r="AF747" s="119"/>
      <c r="AG747" s="119"/>
      <c r="AH747" s="119"/>
      <c r="AI747" s="119"/>
      <c r="AJ747" s="119"/>
      <c r="AK747" s="119"/>
      <c r="AL747" s="119"/>
      <c r="AM747" s="119"/>
      <c r="AN747" s="119"/>
      <c r="AO747" s="119"/>
      <c r="AP747" s="119"/>
      <c r="AQ747" s="119"/>
    </row>
    <row r="748" spans="1:43" ht="35.25" customHeight="1" x14ac:dyDescent="0.55000000000000004">
      <c r="A748" s="160"/>
      <c r="B748" s="161"/>
      <c r="C748" s="119"/>
      <c r="D748" s="162"/>
      <c r="E748" s="162"/>
      <c r="F748" s="163"/>
      <c r="G748" s="164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62"/>
      <c r="V748" s="119"/>
      <c r="W748" s="119"/>
      <c r="X748" s="119"/>
      <c r="Y748" s="119"/>
      <c r="Z748" s="119"/>
      <c r="AA748" s="119"/>
      <c r="AB748" s="119"/>
      <c r="AC748" s="119"/>
      <c r="AD748" s="119"/>
      <c r="AE748" s="119"/>
      <c r="AF748" s="119"/>
      <c r="AG748" s="119"/>
      <c r="AH748" s="119"/>
      <c r="AI748" s="119"/>
      <c r="AJ748" s="119"/>
      <c r="AK748" s="119"/>
      <c r="AL748" s="119"/>
      <c r="AM748" s="119"/>
      <c r="AN748" s="119"/>
      <c r="AO748" s="119"/>
      <c r="AP748" s="119"/>
      <c r="AQ748" s="119"/>
    </row>
    <row r="749" spans="1:43" ht="35.25" customHeight="1" x14ac:dyDescent="0.55000000000000004">
      <c r="A749" s="160"/>
      <c r="B749" s="161"/>
      <c r="C749" s="119"/>
      <c r="D749" s="162"/>
      <c r="E749" s="162"/>
      <c r="F749" s="163"/>
      <c r="G749" s="164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62"/>
      <c r="V749" s="119"/>
      <c r="W749" s="119"/>
      <c r="X749" s="119"/>
      <c r="Y749" s="119"/>
      <c r="Z749" s="119"/>
      <c r="AA749" s="119"/>
      <c r="AB749" s="119"/>
      <c r="AC749" s="119"/>
      <c r="AD749" s="119"/>
      <c r="AE749" s="119"/>
      <c r="AF749" s="119"/>
      <c r="AG749" s="119"/>
      <c r="AH749" s="119"/>
      <c r="AI749" s="119"/>
      <c r="AJ749" s="119"/>
      <c r="AK749" s="119"/>
      <c r="AL749" s="119"/>
      <c r="AM749" s="119"/>
      <c r="AN749" s="119"/>
      <c r="AO749" s="119"/>
      <c r="AP749" s="119"/>
      <c r="AQ749" s="119"/>
    </row>
    <row r="750" spans="1:43" ht="35.25" customHeight="1" x14ac:dyDescent="0.55000000000000004">
      <c r="A750" s="160"/>
      <c r="B750" s="161"/>
      <c r="C750" s="119"/>
      <c r="D750" s="162"/>
      <c r="E750" s="162"/>
      <c r="F750" s="163"/>
      <c r="G750" s="164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62"/>
      <c r="V750" s="119"/>
      <c r="W750" s="119"/>
      <c r="X750" s="119"/>
      <c r="Y750" s="119"/>
      <c r="Z750" s="119"/>
      <c r="AA750" s="119"/>
      <c r="AB750" s="119"/>
      <c r="AC750" s="119"/>
      <c r="AD750" s="119"/>
      <c r="AE750" s="119"/>
      <c r="AF750" s="119"/>
      <c r="AG750" s="119"/>
      <c r="AH750" s="119"/>
      <c r="AI750" s="119"/>
      <c r="AJ750" s="119"/>
      <c r="AK750" s="119"/>
      <c r="AL750" s="119"/>
      <c r="AM750" s="119"/>
      <c r="AN750" s="119"/>
      <c r="AO750" s="119"/>
      <c r="AP750" s="119"/>
      <c r="AQ750" s="119"/>
    </row>
    <row r="751" spans="1:43" ht="35.25" customHeight="1" x14ac:dyDescent="0.55000000000000004">
      <c r="A751" s="160"/>
      <c r="B751" s="161"/>
      <c r="C751" s="119"/>
      <c r="D751" s="162"/>
      <c r="E751" s="162"/>
      <c r="F751" s="163"/>
      <c r="G751" s="164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62"/>
      <c r="V751" s="119"/>
      <c r="W751" s="119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19"/>
      <c r="AH751" s="119"/>
      <c r="AI751" s="119"/>
      <c r="AJ751" s="119"/>
      <c r="AK751" s="119"/>
      <c r="AL751" s="119"/>
      <c r="AM751" s="119"/>
      <c r="AN751" s="119"/>
      <c r="AO751" s="119"/>
      <c r="AP751" s="119"/>
      <c r="AQ751" s="119"/>
    </row>
    <row r="752" spans="1:43" ht="35.25" customHeight="1" x14ac:dyDescent="0.55000000000000004">
      <c r="A752" s="160"/>
      <c r="B752" s="161"/>
      <c r="C752" s="119"/>
      <c r="D752" s="162"/>
      <c r="E752" s="162"/>
      <c r="F752" s="163"/>
      <c r="G752" s="164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62"/>
      <c r="V752" s="119"/>
      <c r="W752" s="119"/>
      <c r="X752" s="119"/>
      <c r="Y752" s="119"/>
      <c r="Z752" s="119"/>
      <c r="AA752" s="119"/>
      <c r="AB752" s="119"/>
      <c r="AC752" s="119"/>
      <c r="AD752" s="119"/>
      <c r="AE752" s="119"/>
      <c r="AF752" s="119"/>
      <c r="AG752" s="119"/>
      <c r="AH752" s="119"/>
      <c r="AI752" s="119"/>
      <c r="AJ752" s="119"/>
      <c r="AK752" s="119"/>
      <c r="AL752" s="119"/>
      <c r="AM752" s="119"/>
      <c r="AN752" s="119"/>
      <c r="AO752" s="119"/>
      <c r="AP752" s="119"/>
      <c r="AQ752" s="119"/>
    </row>
    <row r="753" spans="1:43" ht="35.25" customHeight="1" x14ac:dyDescent="0.55000000000000004">
      <c r="A753" s="160"/>
      <c r="B753" s="161"/>
      <c r="C753" s="119"/>
      <c r="D753" s="162"/>
      <c r="E753" s="162"/>
      <c r="F753" s="163"/>
      <c r="G753" s="164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62"/>
      <c r="V753" s="119"/>
      <c r="W753" s="119"/>
      <c r="X753" s="119"/>
      <c r="Y753" s="119"/>
      <c r="Z753" s="119"/>
      <c r="AA753" s="119"/>
      <c r="AB753" s="119"/>
      <c r="AC753" s="119"/>
      <c r="AD753" s="119"/>
      <c r="AE753" s="119"/>
      <c r="AF753" s="119"/>
      <c r="AG753" s="119"/>
      <c r="AH753" s="119"/>
      <c r="AI753" s="119"/>
      <c r="AJ753" s="119"/>
      <c r="AK753" s="119"/>
      <c r="AL753" s="119"/>
      <c r="AM753" s="119"/>
      <c r="AN753" s="119"/>
      <c r="AO753" s="119"/>
      <c r="AP753" s="119"/>
      <c r="AQ753" s="119"/>
    </row>
    <row r="754" spans="1:43" ht="35.25" customHeight="1" x14ac:dyDescent="0.55000000000000004">
      <c r="A754" s="160"/>
      <c r="B754" s="161"/>
      <c r="C754" s="119"/>
      <c r="D754" s="162"/>
      <c r="E754" s="162"/>
      <c r="F754" s="163"/>
      <c r="G754" s="164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62"/>
      <c r="V754" s="119"/>
      <c r="W754" s="119"/>
      <c r="X754" s="119"/>
      <c r="Y754" s="119"/>
      <c r="Z754" s="119"/>
      <c r="AA754" s="119"/>
      <c r="AB754" s="119"/>
      <c r="AC754" s="119"/>
      <c r="AD754" s="119"/>
      <c r="AE754" s="119"/>
      <c r="AF754" s="119"/>
      <c r="AG754" s="119"/>
      <c r="AH754" s="119"/>
      <c r="AI754" s="119"/>
      <c r="AJ754" s="119"/>
      <c r="AK754" s="119"/>
      <c r="AL754" s="119"/>
      <c r="AM754" s="119"/>
      <c r="AN754" s="119"/>
      <c r="AO754" s="119"/>
      <c r="AP754" s="119"/>
      <c r="AQ754" s="119"/>
    </row>
    <row r="755" spans="1:43" ht="35.25" customHeight="1" x14ac:dyDescent="0.55000000000000004">
      <c r="A755" s="160"/>
      <c r="B755" s="161"/>
      <c r="C755" s="119"/>
      <c r="D755" s="162"/>
      <c r="E755" s="162"/>
      <c r="F755" s="163"/>
      <c r="G755" s="164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62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N755" s="119"/>
      <c r="AO755" s="119"/>
      <c r="AP755" s="119"/>
      <c r="AQ755" s="119"/>
    </row>
    <row r="756" spans="1:43" ht="35.25" customHeight="1" x14ac:dyDescent="0.55000000000000004">
      <c r="A756" s="160"/>
      <c r="B756" s="161"/>
      <c r="C756" s="119"/>
      <c r="D756" s="162"/>
      <c r="E756" s="162"/>
      <c r="F756" s="163"/>
      <c r="G756" s="164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62"/>
      <c r="V756" s="119"/>
      <c r="W756" s="119"/>
      <c r="X756" s="119"/>
      <c r="Y756" s="119"/>
      <c r="Z756" s="119"/>
      <c r="AA756" s="119"/>
      <c r="AB756" s="119"/>
      <c r="AC756" s="119"/>
      <c r="AD756" s="119"/>
      <c r="AE756" s="119"/>
      <c r="AF756" s="119"/>
      <c r="AG756" s="119"/>
      <c r="AH756" s="119"/>
      <c r="AI756" s="119"/>
      <c r="AJ756" s="119"/>
      <c r="AK756" s="119"/>
      <c r="AL756" s="119"/>
      <c r="AM756" s="119"/>
      <c r="AN756" s="119"/>
      <c r="AO756" s="119"/>
      <c r="AP756" s="119"/>
      <c r="AQ756" s="119"/>
    </row>
    <row r="757" spans="1:43" ht="35.25" customHeight="1" x14ac:dyDescent="0.55000000000000004">
      <c r="A757" s="160"/>
      <c r="B757" s="161"/>
      <c r="C757" s="119"/>
      <c r="D757" s="162"/>
      <c r="E757" s="162"/>
      <c r="F757" s="163"/>
      <c r="G757" s="164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62"/>
      <c r="V757" s="119"/>
      <c r="W757" s="119"/>
      <c r="X757" s="119"/>
      <c r="Y757" s="119"/>
      <c r="Z757" s="119"/>
      <c r="AA757" s="119"/>
      <c r="AB757" s="119"/>
      <c r="AC757" s="119"/>
      <c r="AD757" s="119"/>
      <c r="AE757" s="119"/>
      <c r="AF757" s="119"/>
      <c r="AG757" s="119"/>
      <c r="AH757" s="119"/>
      <c r="AI757" s="119"/>
      <c r="AJ757" s="119"/>
      <c r="AK757" s="119"/>
      <c r="AL757" s="119"/>
      <c r="AM757" s="119"/>
      <c r="AN757" s="119"/>
      <c r="AO757" s="119"/>
      <c r="AP757" s="119"/>
      <c r="AQ757" s="119"/>
    </row>
    <row r="758" spans="1:43" ht="35.25" customHeight="1" x14ac:dyDescent="0.55000000000000004">
      <c r="A758" s="160"/>
      <c r="B758" s="161"/>
      <c r="C758" s="119"/>
      <c r="D758" s="162"/>
      <c r="E758" s="162"/>
      <c r="F758" s="163"/>
      <c r="G758" s="164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62"/>
      <c r="V758" s="119"/>
      <c r="W758" s="119"/>
      <c r="X758" s="119"/>
      <c r="Y758" s="119"/>
      <c r="Z758" s="119"/>
      <c r="AA758" s="119"/>
      <c r="AB758" s="119"/>
      <c r="AC758" s="119"/>
      <c r="AD758" s="119"/>
      <c r="AE758" s="119"/>
      <c r="AF758" s="119"/>
      <c r="AG758" s="119"/>
      <c r="AH758" s="119"/>
      <c r="AI758" s="119"/>
      <c r="AJ758" s="119"/>
      <c r="AK758" s="119"/>
      <c r="AL758" s="119"/>
      <c r="AM758" s="119"/>
      <c r="AN758" s="119"/>
      <c r="AO758" s="119"/>
      <c r="AP758" s="119"/>
      <c r="AQ758" s="119"/>
    </row>
    <row r="759" spans="1:43" ht="35.25" customHeight="1" x14ac:dyDescent="0.55000000000000004">
      <c r="A759" s="160"/>
      <c r="B759" s="161"/>
      <c r="C759" s="119"/>
      <c r="D759" s="162"/>
      <c r="E759" s="162"/>
      <c r="F759" s="163"/>
      <c r="G759" s="164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62"/>
      <c r="V759" s="119"/>
      <c r="W759" s="119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19"/>
      <c r="AH759" s="119"/>
      <c r="AI759" s="119"/>
      <c r="AJ759" s="119"/>
      <c r="AK759" s="119"/>
      <c r="AL759" s="119"/>
      <c r="AM759" s="119"/>
      <c r="AN759" s="119"/>
      <c r="AO759" s="119"/>
      <c r="AP759" s="119"/>
      <c r="AQ759" s="119"/>
    </row>
    <row r="760" spans="1:43" ht="35.25" customHeight="1" x14ac:dyDescent="0.55000000000000004">
      <c r="A760" s="160"/>
      <c r="B760" s="161"/>
      <c r="C760" s="119"/>
      <c r="D760" s="162"/>
      <c r="E760" s="162"/>
      <c r="F760" s="163"/>
      <c r="G760" s="164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62"/>
      <c r="V760" s="119"/>
      <c r="W760" s="119"/>
      <c r="X760" s="119"/>
      <c r="Y760" s="119"/>
      <c r="Z760" s="119"/>
      <c r="AA760" s="119"/>
      <c r="AB760" s="119"/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19"/>
      <c r="AM760" s="119"/>
      <c r="AN760" s="119"/>
      <c r="AO760" s="119"/>
      <c r="AP760" s="119"/>
      <c r="AQ760" s="119"/>
    </row>
    <row r="761" spans="1:43" ht="35.25" customHeight="1" x14ac:dyDescent="0.55000000000000004">
      <c r="A761" s="160"/>
      <c r="B761" s="161"/>
      <c r="C761" s="119"/>
      <c r="D761" s="162"/>
      <c r="E761" s="162"/>
      <c r="F761" s="163"/>
      <c r="G761" s="164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62"/>
      <c r="V761" s="119"/>
      <c r="W761" s="119"/>
      <c r="X761" s="119"/>
      <c r="Y761" s="119"/>
      <c r="Z761" s="119"/>
      <c r="AA761" s="119"/>
      <c r="AB761" s="119"/>
      <c r="AC761" s="119"/>
      <c r="AD761" s="119"/>
      <c r="AE761" s="119"/>
      <c r="AF761" s="119"/>
      <c r="AG761" s="119"/>
      <c r="AH761" s="119"/>
      <c r="AI761" s="119"/>
      <c r="AJ761" s="119"/>
      <c r="AK761" s="119"/>
      <c r="AL761" s="119"/>
      <c r="AM761" s="119"/>
      <c r="AN761" s="119"/>
      <c r="AO761" s="119"/>
      <c r="AP761" s="119"/>
      <c r="AQ761" s="119"/>
    </row>
    <row r="762" spans="1:43" ht="35.25" customHeight="1" x14ac:dyDescent="0.55000000000000004">
      <c r="A762" s="160"/>
      <c r="B762" s="161"/>
      <c r="C762" s="119"/>
      <c r="D762" s="162"/>
      <c r="E762" s="162"/>
      <c r="F762" s="163"/>
      <c r="G762" s="164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62"/>
      <c r="V762" s="119"/>
      <c r="W762" s="119"/>
      <c r="X762" s="119"/>
      <c r="Y762" s="119"/>
      <c r="Z762" s="119"/>
      <c r="AA762" s="119"/>
      <c r="AB762" s="119"/>
      <c r="AC762" s="119"/>
      <c r="AD762" s="119"/>
      <c r="AE762" s="119"/>
      <c r="AF762" s="119"/>
      <c r="AG762" s="119"/>
      <c r="AH762" s="119"/>
      <c r="AI762" s="119"/>
      <c r="AJ762" s="119"/>
      <c r="AK762" s="119"/>
      <c r="AL762" s="119"/>
      <c r="AM762" s="119"/>
      <c r="AN762" s="119"/>
      <c r="AO762" s="119"/>
      <c r="AP762" s="119"/>
      <c r="AQ762" s="119"/>
    </row>
    <row r="763" spans="1:43" ht="35.25" customHeight="1" x14ac:dyDescent="0.55000000000000004">
      <c r="A763" s="160"/>
      <c r="B763" s="161"/>
      <c r="C763" s="119"/>
      <c r="D763" s="162"/>
      <c r="E763" s="162"/>
      <c r="F763" s="163"/>
      <c r="G763" s="164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62"/>
      <c r="V763" s="119"/>
      <c r="W763" s="119"/>
      <c r="X763" s="119"/>
      <c r="Y763" s="119"/>
      <c r="Z763" s="119"/>
      <c r="AA763" s="119"/>
      <c r="AB763" s="119"/>
      <c r="AC763" s="119"/>
      <c r="AD763" s="119"/>
      <c r="AE763" s="119"/>
      <c r="AF763" s="119"/>
      <c r="AG763" s="119"/>
      <c r="AH763" s="119"/>
      <c r="AI763" s="119"/>
      <c r="AJ763" s="119"/>
      <c r="AK763" s="119"/>
      <c r="AL763" s="119"/>
      <c r="AM763" s="119"/>
      <c r="AN763" s="119"/>
      <c r="AO763" s="119"/>
      <c r="AP763" s="119"/>
      <c r="AQ763" s="119"/>
    </row>
    <row r="764" spans="1:43" ht="35.25" customHeight="1" x14ac:dyDescent="0.55000000000000004">
      <c r="A764" s="160"/>
      <c r="B764" s="161"/>
      <c r="C764" s="119"/>
      <c r="D764" s="162"/>
      <c r="E764" s="162"/>
      <c r="F764" s="163"/>
      <c r="G764" s="164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62"/>
      <c r="V764" s="119"/>
      <c r="W764" s="119"/>
      <c r="X764" s="119"/>
      <c r="Y764" s="119"/>
      <c r="Z764" s="119"/>
      <c r="AA764" s="119"/>
      <c r="AB764" s="119"/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19"/>
      <c r="AM764" s="119"/>
      <c r="AN764" s="119"/>
      <c r="AO764" s="119"/>
      <c r="AP764" s="119"/>
      <c r="AQ764" s="119"/>
    </row>
    <row r="765" spans="1:43" ht="35.25" customHeight="1" x14ac:dyDescent="0.55000000000000004">
      <c r="A765" s="160"/>
      <c r="B765" s="161"/>
      <c r="C765" s="119"/>
      <c r="D765" s="162"/>
      <c r="E765" s="162"/>
      <c r="F765" s="163"/>
      <c r="G765" s="164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62"/>
      <c r="V765" s="119"/>
      <c r="W765" s="119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N765" s="119"/>
      <c r="AO765" s="119"/>
      <c r="AP765" s="119"/>
      <c r="AQ765" s="119"/>
    </row>
    <row r="766" spans="1:43" ht="35.25" customHeight="1" x14ac:dyDescent="0.55000000000000004">
      <c r="A766" s="160"/>
      <c r="B766" s="161"/>
      <c r="C766" s="119"/>
      <c r="D766" s="162"/>
      <c r="E766" s="162"/>
      <c r="F766" s="163"/>
      <c r="G766" s="164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62"/>
      <c r="V766" s="119"/>
      <c r="W766" s="119"/>
      <c r="X766" s="119"/>
      <c r="Y766" s="119"/>
      <c r="Z766" s="119"/>
      <c r="AA766" s="119"/>
      <c r="AB766" s="119"/>
      <c r="AC766" s="119"/>
      <c r="AD766" s="119"/>
      <c r="AE766" s="119"/>
      <c r="AF766" s="119"/>
      <c r="AG766" s="119"/>
      <c r="AH766" s="119"/>
      <c r="AI766" s="119"/>
      <c r="AJ766" s="119"/>
      <c r="AK766" s="119"/>
      <c r="AL766" s="119"/>
      <c r="AM766" s="119"/>
      <c r="AN766" s="119"/>
      <c r="AO766" s="119"/>
      <c r="AP766" s="119"/>
      <c r="AQ766" s="119"/>
    </row>
    <row r="767" spans="1:43" ht="35.25" customHeight="1" x14ac:dyDescent="0.55000000000000004">
      <c r="A767" s="160"/>
      <c r="B767" s="161"/>
      <c r="C767" s="119"/>
      <c r="D767" s="162"/>
      <c r="E767" s="162"/>
      <c r="F767" s="163"/>
      <c r="G767" s="164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62"/>
      <c r="V767" s="119"/>
      <c r="W767" s="119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19"/>
      <c r="AH767" s="119"/>
      <c r="AI767" s="119"/>
      <c r="AJ767" s="119"/>
      <c r="AK767" s="119"/>
      <c r="AL767" s="119"/>
      <c r="AM767" s="119"/>
      <c r="AN767" s="119"/>
      <c r="AO767" s="119"/>
      <c r="AP767" s="119"/>
      <c r="AQ767" s="119"/>
    </row>
    <row r="768" spans="1:43" ht="35.25" customHeight="1" x14ac:dyDescent="0.55000000000000004">
      <c r="A768" s="160"/>
      <c r="B768" s="161"/>
      <c r="C768" s="119"/>
      <c r="D768" s="162"/>
      <c r="E768" s="162"/>
      <c r="F768" s="163"/>
      <c r="G768" s="164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62"/>
      <c r="V768" s="119"/>
      <c r="W768" s="119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  <c r="AL768" s="119"/>
      <c r="AM768" s="119"/>
      <c r="AN768" s="119"/>
      <c r="AO768" s="119"/>
      <c r="AP768" s="119"/>
      <c r="AQ768" s="119"/>
    </row>
    <row r="769" spans="1:43" ht="35.25" customHeight="1" x14ac:dyDescent="0.55000000000000004">
      <c r="A769" s="160"/>
      <c r="B769" s="161"/>
      <c r="C769" s="119"/>
      <c r="D769" s="162"/>
      <c r="E769" s="162"/>
      <c r="F769" s="163"/>
      <c r="G769" s="164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62"/>
      <c r="V769" s="119"/>
      <c r="W769" s="119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19"/>
      <c r="AH769" s="119"/>
      <c r="AI769" s="119"/>
      <c r="AJ769" s="119"/>
      <c r="AK769" s="119"/>
      <c r="AL769" s="119"/>
      <c r="AM769" s="119"/>
      <c r="AN769" s="119"/>
      <c r="AO769" s="119"/>
      <c r="AP769" s="119"/>
      <c r="AQ769" s="119"/>
    </row>
    <row r="770" spans="1:43" ht="35.25" customHeight="1" x14ac:dyDescent="0.55000000000000004">
      <c r="A770" s="160"/>
      <c r="B770" s="161"/>
      <c r="C770" s="119"/>
      <c r="D770" s="162"/>
      <c r="E770" s="162"/>
      <c r="F770" s="163"/>
      <c r="G770" s="164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62"/>
      <c r="V770" s="119"/>
      <c r="W770" s="119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N770" s="119"/>
      <c r="AO770" s="119"/>
      <c r="AP770" s="119"/>
      <c r="AQ770" s="119"/>
    </row>
    <row r="771" spans="1:43" ht="35.25" customHeight="1" x14ac:dyDescent="0.55000000000000004">
      <c r="A771" s="160"/>
      <c r="B771" s="161"/>
      <c r="C771" s="119"/>
      <c r="D771" s="162"/>
      <c r="E771" s="162"/>
      <c r="F771" s="163"/>
      <c r="G771" s="164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62"/>
      <c r="V771" s="119"/>
      <c r="W771" s="119"/>
      <c r="X771" s="119"/>
      <c r="Y771" s="119"/>
      <c r="Z771" s="119"/>
      <c r="AA771" s="119"/>
      <c r="AB771" s="119"/>
      <c r="AC771" s="119"/>
      <c r="AD771" s="119"/>
      <c r="AE771" s="119"/>
      <c r="AF771" s="119"/>
      <c r="AG771" s="119"/>
      <c r="AH771" s="119"/>
      <c r="AI771" s="119"/>
      <c r="AJ771" s="119"/>
      <c r="AK771" s="119"/>
      <c r="AL771" s="119"/>
      <c r="AM771" s="119"/>
      <c r="AN771" s="119"/>
      <c r="AO771" s="119"/>
      <c r="AP771" s="119"/>
      <c r="AQ771" s="119"/>
    </row>
    <row r="772" spans="1:43" ht="35.25" customHeight="1" x14ac:dyDescent="0.55000000000000004">
      <c r="A772" s="160"/>
      <c r="B772" s="161"/>
      <c r="C772" s="119"/>
      <c r="D772" s="162"/>
      <c r="E772" s="162"/>
      <c r="F772" s="163"/>
      <c r="G772" s="164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62"/>
      <c r="V772" s="119"/>
      <c r="W772" s="119"/>
      <c r="X772" s="119"/>
      <c r="Y772" s="119"/>
      <c r="Z772" s="119"/>
      <c r="AA772" s="119"/>
      <c r="AB772" s="119"/>
      <c r="AC772" s="119"/>
      <c r="AD772" s="119"/>
      <c r="AE772" s="119"/>
      <c r="AF772" s="119"/>
      <c r="AG772" s="119"/>
      <c r="AH772" s="119"/>
      <c r="AI772" s="119"/>
      <c r="AJ772" s="119"/>
      <c r="AK772" s="119"/>
      <c r="AL772" s="119"/>
      <c r="AM772" s="119"/>
      <c r="AN772" s="119"/>
      <c r="AO772" s="119"/>
      <c r="AP772" s="119"/>
      <c r="AQ772" s="119"/>
    </row>
    <row r="773" spans="1:43" ht="35.25" customHeight="1" x14ac:dyDescent="0.55000000000000004">
      <c r="A773" s="160"/>
      <c r="B773" s="161"/>
      <c r="C773" s="119"/>
      <c r="D773" s="162"/>
      <c r="E773" s="162"/>
      <c r="F773" s="163"/>
      <c r="G773" s="164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62"/>
      <c r="V773" s="119"/>
      <c r="W773" s="119"/>
      <c r="X773" s="119"/>
      <c r="Y773" s="119"/>
      <c r="Z773" s="119"/>
      <c r="AA773" s="119"/>
      <c r="AB773" s="119"/>
      <c r="AC773" s="119"/>
      <c r="AD773" s="119"/>
      <c r="AE773" s="119"/>
      <c r="AF773" s="119"/>
      <c r="AG773" s="119"/>
      <c r="AH773" s="119"/>
      <c r="AI773" s="119"/>
      <c r="AJ773" s="119"/>
      <c r="AK773" s="119"/>
      <c r="AL773" s="119"/>
      <c r="AM773" s="119"/>
      <c r="AN773" s="119"/>
      <c r="AO773" s="119"/>
      <c r="AP773" s="119"/>
      <c r="AQ773" s="119"/>
    </row>
    <row r="774" spans="1:43" ht="35.25" customHeight="1" x14ac:dyDescent="0.55000000000000004">
      <c r="A774" s="160"/>
      <c r="B774" s="161"/>
      <c r="C774" s="119"/>
      <c r="D774" s="162"/>
      <c r="E774" s="162"/>
      <c r="F774" s="163"/>
      <c r="G774" s="164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62"/>
      <c r="V774" s="119"/>
      <c r="W774" s="119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N774" s="119"/>
      <c r="AO774" s="119"/>
      <c r="AP774" s="119"/>
      <c r="AQ774" s="119"/>
    </row>
    <row r="775" spans="1:43" ht="35.25" customHeight="1" x14ac:dyDescent="0.55000000000000004">
      <c r="A775" s="160"/>
      <c r="B775" s="161"/>
      <c r="C775" s="119"/>
      <c r="D775" s="162"/>
      <c r="E775" s="162"/>
      <c r="F775" s="163"/>
      <c r="G775" s="164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62"/>
      <c r="V775" s="119"/>
      <c r="W775" s="119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N775" s="119"/>
      <c r="AO775" s="119"/>
      <c r="AP775" s="119"/>
      <c r="AQ775" s="119"/>
    </row>
    <row r="776" spans="1:43" ht="35.25" customHeight="1" x14ac:dyDescent="0.55000000000000004">
      <c r="A776" s="160"/>
      <c r="B776" s="161"/>
      <c r="C776" s="119"/>
      <c r="D776" s="162"/>
      <c r="E776" s="162"/>
      <c r="F776" s="163"/>
      <c r="G776" s="164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62"/>
      <c r="V776" s="119"/>
      <c r="W776" s="119"/>
      <c r="X776" s="119"/>
      <c r="Y776" s="119"/>
      <c r="Z776" s="119"/>
      <c r="AA776" s="119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19"/>
      <c r="AM776" s="119"/>
      <c r="AN776" s="119"/>
      <c r="AO776" s="119"/>
      <c r="AP776" s="119"/>
      <c r="AQ776" s="119"/>
    </row>
    <row r="777" spans="1:43" ht="35.25" customHeight="1" x14ac:dyDescent="0.55000000000000004">
      <c r="A777" s="160"/>
      <c r="B777" s="161"/>
      <c r="C777" s="119"/>
      <c r="D777" s="162"/>
      <c r="E777" s="162"/>
      <c r="F777" s="163"/>
      <c r="G777" s="164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62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N777" s="119"/>
      <c r="AO777" s="119"/>
      <c r="AP777" s="119"/>
      <c r="AQ777" s="119"/>
    </row>
    <row r="778" spans="1:43" ht="35.25" customHeight="1" x14ac:dyDescent="0.55000000000000004">
      <c r="A778" s="160"/>
      <c r="B778" s="161"/>
      <c r="C778" s="119"/>
      <c r="D778" s="162"/>
      <c r="E778" s="162"/>
      <c r="F778" s="163"/>
      <c r="G778" s="164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62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</row>
    <row r="779" spans="1:43" ht="35.25" customHeight="1" x14ac:dyDescent="0.55000000000000004">
      <c r="A779" s="160"/>
      <c r="B779" s="161"/>
      <c r="C779" s="119"/>
      <c r="D779" s="162"/>
      <c r="E779" s="162"/>
      <c r="F779" s="163"/>
      <c r="G779" s="164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62"/>
      <c r="V779" s="119"/>
      <c r="W779" s="119"/>
      <c r="X779" s="119"/>
      <c r="Y779" s="119"/>
      <c r="Z779" s="119"/>
      <c r="AA779" s="119"/>
      <c r="AB779" s="119"/>
      <c r="AC779" s="119"/>
      <c r="AD779" s="119"/>
      <c r="AE779" s="119"/>
      <c r="AF779" s="119"/>
      <c r="AG779" s="119"/>
      <c r="AH779" s="119"/>
      <c r="AI779" s="119"/>
      <c r="AJ779" s="119"/>
      <c r="AK779" s="119"/>
      <c r="AL779" s="119"/>
      <c r="AM779" s="119"/>
      <c r="AN779" s="119"/>
      <c r="AO779" s="119"/>
      <c r="AP779" s="119"/>
      <c r="AQ779" s="119"/>
    </row>
    <row r="780" spans="1:43" ht="35.25" customHeight="1" x14ac:dyDescent="0.55000000000000004">
      <c r="A780" s="160"/>
      <c r="B780" s="161"/>
      <c r="C780" s="119"/>
      <c r="D780" s="162"/>
      <c r="E780" s="162"/>
      <c r="F780" s="163"/>
      <c r="G780" s="164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62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</row>
    <row r="781" spans="1:43" ht="35.25" customHeight="1" x14ac:dyDescent="0.55000000000000004">
      <c r="A781" s="160"/>
      <c r="B781" s="161"/>
      <c r="C781" s="119"/>
      <c r="D781" s="162"/>
      <c r="E781" s="162"/>
      <c r="F781" s="163"/>
      <c r="G781" s="164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62"/>
      <c r="V781" s="119"/>
      <c r="W781" s="119"/>
      <c r="X781" s="119"/>
      <c r="Y781" s="119"/>
      <c r="Z781" s="119"/>
      <c r="AA781" s="119"/>
      <c r="AB781" s="119"/>
      <c r="AC781" s="119"/>
      <c r="AD781" s="119"/>
      <c r="AE781" s="119"/>
      <c r="AF781" s="119"/>
      <c r="AG781" s="119"/>
      <c r="AH781" s="119"/>
      <c r="AI781" s="119"/>
      <c r="AJ781" s="119"/>
      <c r="AK781" s="119"/>
      <c r="AL781" s="119"/>
      <c r="AM781" s="119"/>
      <c r="AN781" s="119"/>
      <c r="AO781" s="119"/>
      <c r="AP781" s="119"/>
      <c r="AQ781" s="119"/>
    </row>
    <row r="782" spans="1:43" ht="35.25" customHeight="1" x14ac:dyDescent="0.55000000000000004">
      <c r="A782" s="160"/>
      <c r="B782" s="161"/>
      <c r="C782" s="119"/>
      <c r="D782" s="162"/>
      <c r="E782" s="162"/>
      <c r="F782" s="163"/>
      <c r="G782" s="164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62"/>
      <c r="V782" s="119"/>
      <c r="W782" s="119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</row>
    <row r="783" spans="1:43" ht="35.25" customHeight="1" x14ac:dyDescent="0.55000000000000004">
      <c r="A783" s="160"/>
      <c r="B783" s="161"/>
      <c r="C783" s="119"/>
      <c r="D783" s="162"/>
      <c r="E783" s="162"/>
      <c r="F783" s="163"/>
      <c r="G783" s="164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62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</row>
    <row r="784" spans="1:43" ht="35.25" customHeight="1" x14ac:dyDescent="0.55000000000000004">
      <c r="A784" s="160"/>
      <c r="B784" s="161"/>
      <c r="C784" s="119"/>
      <c r="D784" s="162"/>
      <c r="E784" s="162"/>
      <c r="F784" s="163"/>
      <c r="G784" s="164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62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</row>
    <row r="785" spans="1:43" ht="35.25" customHeight="1" x14ac:dyDescent="0.55000000000000004">
      <c r="A785" s="160"/>
      <c r="B785" s="161"/>
      <c r="C785" s="119"/>
      <c r="D785" s="162"/>
      <c r="E785" s="162"/>
      <c r="F785" s="163"/>
      <c r="G785" s="164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62"/>
      <c r="V785" s="119"/>
      <c r="W785" s="119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19"/>
      <c r="AH785" s="119"/>
      <c r="AI785" s="119"/>
      <c r="AJ785" s="119"/>
      <c r="AK785" s="119"/>
      <c r="AL785" s="119"/>
      <c r="AM785" s="119"/>
      <c r="AN785" s="119"/>
      <c r="AO785" s="119"/>
      <c r="AP785" s="119"/>
      <c r="AQ785" s="119"/>
    </row>
    <row r="786" spans="1:43" ht="35.25" customHeight="1" x14ac:dyDescent="0.55000000000000004">
      <c r="A786" s="160"/>
      <c r="B786" s="161"/>
      <c r="C786" s="119"/>
      <c r="D786" s="162"/>
      <c r="E786" s="162"/>
      <c r="F786" s="163"/>
      <c r="G786" s="164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62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</row>
    <row r="787" spans="1:43" ht="35.25" customHeight="1" x14ac:dyDescent="0.55000000000000004">
      <c r="A787" s="160"/>
      <c r="B787" s="161"/>
      <c r="C787" s="119"/>
      <c r="D787" s="162"/>
      <c r="E787" s="162"/>
      <c r="F787" s="163"/>
      <c r="G787" s="164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62"/>
      <c r="V787" s="119"/>
      <c r="W787" s="119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N787" s="119"/>
      <c r="AO787" s="119"/>
      <c r="AP787" s="119"/>
      <c r="AQ787" s="119"/>
    </row>
    <row r="788" spans="1:43" ht="35.25" customHeight="1" x14ac:dyDescent="0.55000000000000004">
      <c r="A788" s="160"/>
      <c r="B788" s="161"/>
      <c r="C788" s="119"/>
      <c r="D788" s="162"/>
      <c r="E788" s="162"/>
      <c r="F788" s="163"/>
      <c r="G788" s="164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62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</row>
    <row r="789" spans="1:43" ht="35.25" customHeight="1" x14ac:dyDescent="0.55000000000000004">
      <c r="A789" s="160"/>
      <c r="B789" s="161"/>
      <c r="C789" s="119"/>
      <c r="D789" s="162"/>
      <c r="E789" s="162"/>
      <c r="F789" s="163"/>
      <c r="G789" s="164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62"/>
      <c r="V789" s="119"/>
      <c r="W789" s="119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19"/>
      <c r="AH789" s="119"/>
      <c r="AI789" s="119"/>
      <c r="AJ789" s="119"/>
      <c r="AK789" s="119"/>
      <c r="AL789" s="119"/>
      <c r="AM789" s="119"/>
      <c r="AN789" s="119"/>
      <c r="AO789" s="119"/>
      <c r="AP789" s="119"/>
      <c r="AQ789" s="119"/>
    </row>
    <row r="790" spans="1:43" ht="35.25" customHeight="1" x14ac:dyDescent="0.55000000000000004">
      <c r="A790" s="160"/>
      <c r="B790" s="161"/>
      <c r="C790" s="119"/>
      <c r="D790" s="162"/>
      <c r="E790" s="162"/>
      <c r="F790" s="163"/>
      <c r="G790" s="164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62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</row>
    <row r="791" spans="1:43" ht="35.25" customHeight="1" x14ac:dyDescent="0.55000000000000004">
      <c r="A791" s="160"/>
      <c r="B791" s="161"/>
      <c r="C791" s="119"/>
      <c r="D791" s="162"/>
      <c r="E791" s="162"/>
      <c r="F791" s="163"/>
      <c r="G791" s="164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62"/>
      <c r="V791" s="119"/>
      <c r="W791" s="119"/>
      <c r="X791" s="119"/>
      <c r="Y791" s="119"/>
      <c r="Z791" s="119"/>
      <c r="AA791" s="119"/>
      <c r="AB791" s="119"/>
      <c r="AC791" s="119"/>
      <c r="AD791" s="119"/>
      <c r="AE791" s="119"/>
      <c r="AF791" s="119"/>
      <c r="AG791" s="119"/>
      <c r="AH791" s="119"/>
      <c r="AI791" s="119"/>
      <c r="AJ791" s="119"/>
      <c r="AK791" s="119"/>
      <c r="AL791" s="119"/>
      <c r="AM791" s="119"/>
      <c r="AN791" s="119"/>
      <c r="AO791" s="119"/>
      <c r="AP791" s="119"/>
      <c r="AQ791" s="119"/>
    </row>
    <row r="792" spans="1:43" ht="35.25" customHeight="1" x14ac:dyDescent="0.55000000000000004">
      <c r="A792" s="160"/>
      <c r="B792" s="161"/>
      <c r="C792" s="119"/>
      <c r="D792" s="162"/>
      <c r="E792" s="162"/>
      <c r="F792" s="163"/>
      <c r="G792" s="164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62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</row>
    <row r="793" spans="1:43" ht="35.25" customHeight="1" x14ac:dyDescent="0.55000000000000004">
      <c r="A793" s="160"/>
      <c r="B793" s="161"/>
      <c r="C793" s="119"/>
      <c r="D793" s="162"/>
      <c r="E793" s="162"/>
      <c r="F793" s="163"/>
      <c r="G793" s="164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62"/>
      <c r="V793" s="119"/>
      <c r="W793" s="119"/>
      <c r="X793" s="119"/>
      <c r="Y793" s="119"/>
      <c r="Z793" s="119"/>
      <c r="AA793" s="119"/>
      <c r="AB793" s="119"/>
      <c r="AC793" s="119"/>
      <c r="AD793" s="119"/>
      <c r="AE793" s="119"/>
      <c r="AF793" s="119"/>
      <c r="AG793" s="119"/>
      <c r="AH793" s="119"/>
      <c r="AI793" s="119"/>
      <c r="AJ793" s="119"/>
      <c r="AK793" s="119"/>
      <c r="AL793" s="119"/>
      <c r="AM793" s="119"/>
      <c r="AN793" s="119"/>
      <c r="AO793" s="119"/>
      <c r="AP793" s="119"/>
      <c r="AQ793" s="119"/>
    </row>
    <row r="794" spans="1:43" ht="35.25" customHeight="1" x14ac:dyDescent="0.55000000000000004">
      <c r="A794" s="160"/>
      <c r="B794" s="161"/>
      <c r="C794" s="119"/>
      <c r="D794" s="162"/>
      <c r="E794" s="162"/>
      <c r="F794" s="163"/>
      <c r="G794" s="164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62"/>
      <c r="V794" s="119"/>
      <c r="W794" s="119"/>
      <c r="X794" s="119"/>
      <c r="Y794" s="119"/>
      <c r="Z794" s="119"/>
      <c r="AA794" s="119"/>
      <c r="AB794" s="119"/>
      <c r="AC794" s="119"/>
      <c r="AD794" s="119"/>
      <c r="AE794" s="119"/>
      <c r="AF794" s="119"/>
      <c r="AG794" s="119"/>
      <c r="AH794" s="119"/>
      <c r="AI794" s="119"/>
      <c r="AJ794" s="119"/>
      <c r="AK794" s="119"/>
      <c r="AL794" s="119"/>
      <c r="AM794" s="119"/>
      <c r="AN794" s="119"/>
      <c r="AO794" s="119"/>
      <c r="AP794" s="119"/>
      <c r="AQ794" s="119"/>
    </row>
    <row r="795" spans="1:43" ht="35.25" customHeight="1" x14ac:dyDescent="0.55000000000000004">
      <c r="A795" s="160"/>
      <c r="B795" s="161"/>
      <c r="C795" s="119"/>
      <c r="D795" s="162"/>
      <c r="E795" s="162"/>
      <c r="F795" s="163"/>
      <c r="G795" s="164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62"/>
      <c r="V795" s="119"/>
      <c r="W795" s="119"/>
      <c r="X795" s="119"/>
      <c r="Y795" s="119"/>
      <c r="Z795" s="119"/>
      <c r="AA795" s="119"/>
      <c r="AB795" s="119"/>
      <c r="AC795" s="119"/>
      <c r="AD795" s="119"/>
      <c r="AE795" s="119"/>
      <c r="AF795" s="119"/>
      <c r="AG795" s="119"/>
      <c r="AH795" s="119"/>
      <c r="AI795" s="119"/>
      <c r="AJ795" s="119"/>
      <c r="AK795" s="119"/>
      <c r="AL795" s="119"/>
      <c r="AM795" s="119"/>
      <c r="AN795" s="119"/>
      <c r="AO795" s="119"/>
      <c r="AP795" s="119"/>
      <c r="AQ795" s="119"/>
    </row>
    <row r="796" spans="1:43" ht="35.25" customHeight="1" x14ac:dyDescent="0.55000000000000004">
      <c r="A796" s="160"/>
      <c r="B796" s="161"/>
      <c r="C796" s="119"/>
      <c r="D796" s="162"/>
      <c r="E796" s="162"/>
      <c r="F796" s="163"/>
      <c r="G796" s="164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62"/>
      <c r="V796" s="119"/>
      <c r="W796" s="119"/>
      <c r="X796" s="119"/>
      <c r="Y796" s="119"/>
      <c r="Z796" s="119"/>
      <c r="AA796" s="119"/>
      <c r="AB796" s="119"/>
      <c r="AC796" s="119"/>
      <c r="AD796" s="119"/>
      <c r="AE796" s="119"/>
      <c r="AF796" s="119"/>
      <c r="AG796" s="119"/>
      <c r="AH796" s="119"/>
      <c r="AI796" s="119"/>
      <c r="AJ796" s="119"/>
      <c r="AK796" s="119"/>
      <c r="AL796" s="119"/>
      <c r="AM796" s="119"/>
      <c r="AN796" s="119"/>
      <c r="AO796" s="119"/>
      <c r="AP796" s="119"/>
      <c r="AQ796" s="119"/>
    </row>
    <row r="797" spans="1:43" ht="35.25" customHeight="1" x14ac:dyDescent="0.55000000000000004">
      <c r="A797" s="160"/>
      <c r="B797" s="161"/>
      <c r="C797" s="119"/>
      <c r="D797" s="162"/>
      <c r="E797" s="162"/>
      <c r="F797" s="163"/>
      <c r="G797" s="164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62"/>
      <c r="V797" s="119"/>
      <c r="W797" s="119"/>
      <c r="X797" s="119"/>
      <c r="Y797" s="119"/>
      <c r="Z797" s="119"/>
      <c r="AA797" s="119"/>
      <c r="AB797" s="119"/>
      <c r="AC797" s="119"/>
      <c r="AD797" s="119"/>
      <c r="AE797" s="119"/>
      <c r="AF797" s="119"/>
      <c r="AG797" s="119"/>
      <c r="AH797" s="119"/>
      <c r="AI797" s="119"/>
      <c r="AJ797" s="119"/>
      <c r="AK797" s="119"/>
      <c r="AL797" s="119"/>
      <c r="AM797" s="119"/>
      <c r="AN797" s="119"/>
      <c r="AO797" s="119"/>
      <c r="AP797" s="119"/>
      <c r="AQ797" s="119"/>
    </row>
    <row r="798" spans="1:43" ht="35.25" customHeight="1" x14ac:dyDescent="0.55000000000000004">
      <c r="A798" s="160"/>
      <c r="B798" s="161"/>
      <c r="C798" s="119"/>
      <c r="D798" s="162"/>
      <c r="E798" s="162"/>
      <c r="F798" s="163"/>
      <c r="G798" s="164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62"/>
      <c r="V798" s="119"/>
      <c r="W798" s="119"/>
      <c r="X798" s="119"/>
      <c r="Y798" s="119"/>
      <c r="Z798" s="119"/>
      <c r="AA798" s="119"/>
      <c r="AB798" s="119"/>
      <c r="AC798" s="119"/>
      <c r="AD798" s="119"/>
      <c r="AE798" s="119"/>
      <c r="AF798" s="119"/>
      <c r="AG798" s="119"/>
      <c r="AH798" s="119"/>
      <c r="AI798" s="119"/>
      <c r="AJ798" s="119"/>
      <c r="AK798" s="119"/>
      <c r="AL798" s="119"/>
      <c r="AM798" s="119"/>
      <c r="AN798" s="119"/>
      <c r="AO798" s="119"/>
      <c r="AP798" s="119"/>
      <c r="AQ798" s="119"/>
    </row>
    <row r="799" spans="1:43" ht="35.25" customHeight="1" x14ac:dyDescent="0.55000000000000004">
      <c r="A799" s="160"/>
      <c r="B799" s="161"/>
      <c r="C799" s="119"/>
      <c r="D799" s="162"/>
      <c r="E799" s="162"/>
      <c r="F799" s="163"/>
      <c r="G799" s="164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62"/>
      <c r="V799" s="119"/>
      <c r="W799" s="119"/>
      <c r="X799" s="119"/>
      <c r="Y799" s="119"/>
      <c r="Z799" s="119"/>
      <c r="AA799" s="119"/>
      <c r="AB799" s="119"/>
      <c r="AC799" s="119"/>
      <c r="AD799" s="119"/>
      <c r="AE799" s="119"/>
      <c r="AF799" s="119"/>
      <c r="AG799" s="119"/>
      <c r="AH799" s="119"/>
      <c r="AI799" s="119"/>
      <c r="AJ799" s="119"/>
      <c r="AK799" s="119"/>
      <c r="AL799" s="119"/>
      <c r="AM799" s="119"/>
      <c r="AN799" s="119"/>
      <c r="AO799" s="119"/>
      <c r="AP799" s="119"/>
      <c r="AQ799" s="119"/>
    </row>
    <row r="800" spans="1:43" ht="35.25" customHeight="1" x14ac:dyDescent="0.55000000000000004">
      <c r="A800" s="160"/>
      <c r="B800" s="161"/>
      <c r="C800" s="119"/>
      <c r="D800" s="162"/>
      <c r="E800" s="162"/>
      <c r="F800" s="163"/>
      <c r="G800" s="164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62"/>
      <c r="V800" s="119"/>
      <c r="W800" s="119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19"/>
      <c r="AM800" s="119"/>
      <c r="AN800" s="119"/>
      <c r="AO800" s="119"/>
      <c r="AP800" s="119"/>
      <c r="AQ800" s="119"/>
    </row>
    <row r="801" spans="1:43" ht="35.25" customHeight="1" x14ac:dyDescent="0.55000000000000004">
      <c r="A801" s="160"/>
      <c r="B801" s="161"/>
      <c r="C801" s="119"/>
      <c r="D801" s="162"/>
      <c r="E801" s="162"/>
      <c r="F801" s="163"/>
      <c r="G801" s="164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62"/>
      <c r="V801" s="119"/>
      <c r="W801" s="119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19"/>
      <c r="AH801" s="119"/>
      <c r="AI801" s="119"/>
      <c r="AJ801" s="119"/>
      <c r="AK801" s="119"/>
      <c r="AL801" s="119"/>
      <c r="AM801" s="119"/>
      <c r="AN801" s="119"/>
      <c r="AO801" s="119"/>
      <c r="AP801" s="119"/>
      <c r="AQ801" s="119"/>
    </row>
    <row r="802" spans="1:43" ht="35.25" customHeight="1" x14ac:dyDescent="0.55000000000000004">
      <c r="A802" s="160"/>
      <c r="B802" s="161"/>
      <c r="C802" s="119"/>
      <c r="D802" s="162"/>
      <c r="E802" s="162"/>
      <c r="F802" s="163"/>
      <c r="G802" s="164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62"/>
      <c r="V802" s="119"/>
      <c r="W802" s="119"/>
      <c r="X802" s="119"/>
      <c r="Y802" s="119"/>
      <c r="Z802" s="119"/>
      <c r="AA802" s="119"/>
      <c r="AB802" s="119"/>
      <c r="AC802" s="119"/>
      <c r="AD802" s="119"/>
      <c r="AE802" s="119"/>
      <c r="AF802" s="119"/>
      <c r="AG802" s="119"/>
      <c r="AH802" s="119"/>
      <c r="AI802" s="119"/>
      <c r="AJ802" s="119"/>
      <c r="AK802" s="119"/>
      <c r="AL802" s="119"/>
      <c r="AM802" s="119"/>
      <c r="AN802" s="119"/>
      <c r="AO802" s="119"/>
      <c r="AP802" s="119"/>
      <c r="AQ802" s="119"/>
    </row>
    <row r="803" spans="1:43" ht="35.25" customHeight="1" x14ac:dyDescent="0.55000000000000004">
      <c r="A803" s="160"/>
      <c r="B803" s="161"/>
      <c r="C803" s="119"/>
      <c r="D803" s="162"/>
      <c r="E803" s="162"/>
      <c r="F803" s="163"/>
      <c r="G803" s="164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62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N803" s="119"/>
      <c r="AO803" s="119"/>
      <c r="AP803" s="119"/>
      <c r="AQ803" s="119"/>
    </row>
    <row r="804" spans="1:43" ht="35.25" customHeight="1" x14ac:dyDescent="0.55000000000000004">
      <c r="A804" s="160"/>
      <c r="B804" s="161"/>
      <c r="C804" s="119"/>
      <c r="D804" s="162"/>
      <c r="E804" s="162"/>
      <c r="F804" s="163"/>
      <c r="G804" s="164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62"/>
      <c r="V804" s="119"/>
      <c r="W804" s="119"/>
      <c r="X804" s="119"/>
      <c r="Y804" s="119"/>
      <c r="Z804" s="119"/>
      <c r="AA804" s="119"/>
      <c r="AB804" s="119"/>
      <c r="AC804" s="119"/>
      <c r="AD804" s="119"/>
      <c r="AE804" s="119"/>
      <c r="AF804" s="119"/>
      <c r="AG804" s="119"/>
      <c r="AH804" s="119"/>
      <c r="AI804" s="119"/>
      <c r="AJ804" s="119"/>
      <c r="AK804" s="119"/>
      <c r="AL804" s="119"/>
      <c r="AM804" s="119"/>
      <c r="AN804" s="119"/>
      <c r="AO804" s="119"/>
      <c r="AP804" s="119"/>
      <c r="AQ804" s="119"/>
    </row>
    <row r="805" spans="1:43" ht="35.25" customHeight="1" x14ac:dyDescent="0.55000000000000004">
      <c r="A805" s="160"/>
      <c r="B805" s="161"/>
      <c r="C805" s="119"/>
      <c r="D805" s="162"/>
      <c r="E805" s="162"/>
      <c r="F805" s="163"/>
      <c r="G805" s="164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62"/>
      <c r="V805" s="119"/>
      <c r="W805" s="119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19"/>
      <c r="AH805" s="119"/>
      <c r="AI805" s="119"/>
      <c r="AJ805" s="119"/>
      <c r="AK805" s="119"/>
      <c r="AL805" s="119"/>
      <c r="AM805" s="119"/>
      <c r="AN805" s="119"/>
      <c r="AO805" s="119"/>
      <c r="AP805" s="119"/>
      <c r="AQ805" s="119"/>
    </row>
    <row r="806" spans="1:43" ht="35.25" customHeight="1" x14ac:dyDescent="0.55000000000000004">
      <c r="A806" s="160"/>
      <c r="B806" s="161"/>
      <c r="C806" s="119"/>
      <c r="D806" s="162"/>
      <c r="E806" s="162"/>
      <c r="F806" s="163"/>
      <c r="G806" s="164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62"/>
      <c r="V806" s="119"/>
      <c r="W806" s="119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19"/>
      <c r="AM806" s="119"/>
      <c r="AN806" s="119"/>
      <c r="AO806" s="119"/>
      <c r="AP806" s="119"/>
      <c r="AQ806" s="119"/>
    </row>
    <row r="807" spans="1:43" ht="35.25" customHeight="1" x14ac:dyDescent="0.55000000000000004">
      <c r="A807" s="160"/>
      <c r="B807" s="161"/>
      <c r="C807" s="119"/>
      <c r="D807" s="162"/>
      <c r="E807" s="162"/>
      <c r="F807" s="163"/>
      <c r="G807" s="164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62"/>
      <c r="V807" s="119"/>
      <c r="W807" s="119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19"/>
      <c r="AH807" s="119"/>
      <c r="AI807" s="119"/>
      <c r="AJ807" s="119"/>
      <c r="AK807" s="119"/>
      <c r="AL807" s="119"/>
      <c r="AM807" s="119"/>
      <c r="AN807" s="119"/>
      <c r="AO807" s="119"/>
      <c r="AP807" s="119"/>
      <c r="AQ807" s="119"/>
    </row>
    <row r="808" spans="1:43" ht="35.25" customHeight="1" x14ac:dyDescent="0.55000000000000004">
      <c r="A808" s="160"/>
      <c r="B808" s="161"/>
      <c r="C808" s="119"/>
      <c r="D808" s="162"/>
      <c r="E808" s="162"/>
      <c r="F808" s="163"/>
      <c r="G808" s="164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62"/>
      <c r="V808" s="119"/>
      <c r="W808" s="119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N808" s="119"/>
      <c r="AO808" s="119"/>
      <c r="AP808" s="119"/>
      <c r="AQ808" s="119"/>
    </row>
    <row r="809" spans="1:43" ht="35.25" customHeight="1" x14ac:dyDescent="0.55000000000000004">
      <c r="A809" s="160"/>
      <c r="B809" s="161"/>
      <c r="C809" s="119"/>
      <c r="D809" s="162"/>
      <c r="E809" s="162"/>
      <c r="F809" s="163"/>
      <c r="G809" s="164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62"/>
      <c r="V809" s="119"/>
      <c r="W809" s="119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19"/>
      <c r="AH809" s="119"/>
      <c r="AI809" s="119"/>
      <c r="AJ809" s="119"/>
      <c r="AK809" s="119"/>
      <c r="AL809" s="119"/>
      <c r="AM809" s="119"/>
      <c r="AN809" s="119"/>
      <c r="AO809" s="119"/>
      <c r="AP809" s="119"/>
      <c r="AQ809" s="119"/>
    </row>
    <row r="810" spans="1:43" ht="35.25" customHeight="1" x14ac:dyDescent="0.55000000000000004">
      <c r="A810" s="160"/>
      <c r="B810" s="161"/>
      <c r="C810" s="119"/>
      <c r="D810" s="162"/>
      <c r="E810" s="162"/>
      <c r="F810" s="163"/>
      <c r="G810" s="164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62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N810" s="119"/>
      <c r="AO810" s="119"/>
      <c r="AP810" s="119"/>
      <c r="AQ810" s="119"/>
    </row>
    <row r="811" spans="1:43" ht="35.25" customHeight="1" x14ac:dyDescent="0.55000000000000004">
      <c r="A811" s="160"/>
      <c r="B811" s="161"/>
      <c r="C811" s="119"/>
      <c r="D811" s="162"/>
      <c r="E811" s="162"/>
      <c r="F811" s="163"/>
      <c r="G811" s="164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62"/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119"/>
      <c r="AJ811" s="119"/>
      <c r="AK811" s="119"/>
      <c r="AL811" s="119"/>
      <c r="AM811" s="119"/>
      <c r="AN811" s="119"/>
      <c r="AO811" s="119"/>
      <c r="AP811" s="119"/>
      <c r="AQ811" s="119"/>
    </row>
    <row r="812" spans="1:43" ht="35.25" customHeight="1" x14ac:dyDescent="0.55000000000000004">
      <c r="A812" s="160"/>
      <c r="B812" s="161"/>
      <c r="C812" s="119"/>
      <c r="D812" s="162"/>
      <c r="E812" s="162"/>
      <c r="F812" s="163"/>
      <c r="G812" s="164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62"/>
      <c r="V812" s="119"/>
      <c r="W812" s="119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N812" s="119"/>
      <c r="AO812" s="119"/>
      <c r="AP812" s="119"/>
      <c r="AQ812" s="119"/>
    </row>
    <row r="813" spans="1:43" ht="35.25" customHeight="1" x14ac:dyDescent="0.55000000000000004">
      <c r="A813" s="160"/>
      <c r="B813" s="161"/>
      <c r="C813" s="119"/>
      <c r="D813" s="162"/>
      <c r="E813" s="162"/>
      <c r="F813" s="163"/>
      <c r="G813" s="164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62"/>
      <c r="V813" s="119"/>
      <c r="W813" s="119"/>
      <c r="X813" s="119"/>
      <c r="Y813" s="119"/>
      <c r="Z813" s="119"/>
      <c r="AA813" s="119"/>
      <c r="AB813" s="119"/>
      <c r="AC813" s="119"/>
      <c r="AD813" s="119"/>
      <c r="AE813" s="119"/>
      <c r="AF813" s="119"/>
      <c r="AG813" s="119"/>
      <c r="AH813" s="119"/>
      <c r="AI813" s="119"/>
      <c r="AJ813" s="119"/>
      <c r="AK813" s="119"/>
      <c r="AL813" s="119"/>
      <c r="AM813" s="119"/>
      <c r="AN813" s="119"/>
      <c r="AO813" s="119"/>
      <c r="AP813" s="119"/>
      <c r="AQ813" s="119"/>
    </row>
    <row r="814" spans="1:43" ht="35.25" customHeight="1" x14ac:dyDescent="0.55000000000000004">
      <c r="A814" s="160"/>
      <c r="B814" s="161"/>
      <c r="C814" s="119"/>
      <c r="D814" s="162"/>
      <c r="E814" s="162"/>
      <c r="F814" s="163"/>
      <c r="G814" s="164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62"/>
      <c r="V814" s="119"/>
      <c r="W814" s="119"/>
      <c r="X814" s="119"/>
      <c r="Y814" s="119"/>
      <c r="Z814" s="119"/>
      <c r="AA814" s="119"/>
      <c r="AB814" s="119"/>
      <c r="AC814" s="119"/>
      <c r="AD814" s="119"/>
      <c r="AE814" s="119"/>
      <c r="AF814" s="119"/>
      <c r="AG814" s="119"/>
      <c r="AH814" s="119"/>
      <c r="AI814" s="119"/>
      <c r="AJ814" s="119"/>
      <c r="AK814" s="119"/>
      <c r="AL814" s="119"/>
      <c r="AM814" s="119"/>
      <c r="AN814" s="119"/>
      <c r="AO814" s="119"/>
      <c r="AP814" s="119"/>
      <c r="AQ814" s="119"/>
    </row>
    <row r="815" spans="1:43" ht="35.25" customHeight="1" x14ac:dyDescent="0.55000000000000004">
      <c r="A815" s="160"/>
      <c r="B815" s="161"/>
      <c r="C815" s="119"/>
      <c r="D815" s="162"/>
      <c r="E815" s="162"/>
      <c r="F815" s="163"/>
      <c r="G815" s="164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62"/>
      <c r="V815" s="119"/>
      <c r="W815" s="119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</row>
    <row r="816" spans="1:43" ht="35.25" customHeight="1" x14ac:dyDescent="0.55000000000000004">
      <c r="A816" s="160"/>
      <c r="B816" s="161"/>
      <c r="C816" s="119"/>
      <c r="D816" s="162"/>
      <c r="E816" s="162"/>
      <c r="F816" s="163"/>
      <c r="G816" s="164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62"/>
      <c r="V816" s="119"/>
      <c r="W816" s="119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19"/>
      <c r="AM816" s="119"/>
      <c r="AN816" s="119"/>
      <c r="AO816" s="119"/>
      <c r="AP816" s="119"/>
      <c r="AQ816" s="119"/>
    </row>
    <row r="817" spans="1:43" ht="35.25" customHeight="1" x14ac:dyDescent="0.55000000000000004">
      <c r="A817" s="160"/>
      <c r="B817" s="161"/>
      <c r="C817" s="119"/>
      <c r="D817" s="162"/>
      <c r="E817" s="162"/>
      <c r="F817" s="163"/>
      <c r="G817" s="164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62"/>
      <c r="V817" s="119"/>
      <c r="W817" s="119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19"/>
      <c r="AH817" s="119"/>
      <c r="AI817" s="119"/>
      <c r="AJ817" s="119"/>
      <c r="AK817" s="119"/>
      <c r="AL817" s="119"/>
      <c r="AM817" s="119"/>
      <c r="AN817" s="119"/>
      <c r="AO817" s="119"/>
      <c r="AP817" s="119"/>
      <c r="AQ817" s="119"/>
    </row>
    <row r="818" spans="1:43" ht="35.25" customHeight="1" x14ac:dyDescent="0.55000000000000004">
      <c r="A818" s="160"/>
      <c r="B818" s="161"/>
      <c r="C818" s="119"/>
      <c r="D818" s="162"/>
      <c r="E818" s="162"/>
      <c r="F818" s="163"/>
      <c r="G818" s="164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62"/>
      <c r="V818" s="119"/>
      <c r="W818" s="119"/>
      <c r="X818" s="119"/>
      <c r="Y818" s="119"/>
      <c r="Z818" s="119"/>
      <c r="AA818" s="119"/>
      <c r="AB818" s="119"/>
      <c r="AC818" s="119"/>
      <c r="AD818" s="119"/>
      <c r="AE818" s="119"/>
      <c r="AF818" s="119"/>
      <c r="AG818" s="119"/>
      <c r="AH818" s="119"/>
      <c r="AI818" s="119"/>
      <c r="AJ818" s="119"/>
      <c r="AK818" s="119"/>
      <c r="AL818" s="119"/>
      <c r="AM818" s="119"/>
      <c r="AN818" s="119"/>
      <c r="AO818" s="119"/>
      <c r="AP818" s="119"/>
      <c r="AQ818" s="119"/>
    </row>
    <row r="819" spans="1:43" ht="35.25" customHeight="1" x14ac:dyDescent="0.55000000000000004">
      <c r="A819" s="160"/>
      <c r="B819" s="161"/>
      <c r="C819" s="119"/>
      <c r="D819" s="162"/>
      <c r="E819" s="162"/>
      <c r="F819" s="163"/>
      <c r="G819" s="164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62"/>
      <c r="V819" s="119"/>
      <c r="W819" s="119"/>
      <c r="X819" s="119"/>
      <c r="Y819" s="119"/>
      <c r="Z819" s="119"/>
      <c r="AA819" s="119"/>
      <c r="AB819" s="119"/>
      <c r="AC819" s="119"/>
      <c r="AD819" s="119"/>
      <c r="AE819" s="119"/>
      <c r="AF819" s="119"/>
      <c r="AG819" s="119"/>
      <c r="AH819" s="119"/>
      <c r="AI819" s="119"/>
      <c r="AJ819" s="119"/>
      <c r="AK819" s="119"/>
      <c r="AL819" s="119"/>
      <c r="AM819" s="119"/>
      <c r="AN819" s="119"/>
      <c r="AO819" s="119"/>
      <c r="AP819" s="119"/>
      <c r="AQ819" s="119"/>
    </row>
    <row r="820" spans="1:43" ht="35.25" customHeight="1" x14ac:dyDescent="0.55000000000000004">
      <c r="A820" s="160"/>
      <c r="B820" s="161"/>
      <c r="C820" s="119"/>
      <c r="D820" s="162"/>
      <c r="E820" s="162"/>
      <c r="F820" s="163"/>
      <c r="G820" s="164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62"/>
      <c r="V820" s="119"/>
      <c r="W820" s="119"/>
      <c r="X820" s="119"/>
      <c r="Y820" s="119"/>
      <c r="Z820" s="119"/>
      <c r="AA820" s="119"/>
      <c r="AB820" s="119"/>
      <c r="AC820" s="119"/>
      <c r="AD820" s="119"/>
      <c r="AE820" s="119"/>
      <c r="AF820" s="119"/>
      <c r="AG820" s="119"/>
      <c r="AH820" s="119"/>
      <c r="AI820" s="119"/>
      <c r="AJ820" s="119"/>
      <c r="AK820" s="119"/>
      <c r="AL820" s="119"/>
      <c r="AM820" s="119"/>
      <c r="AN820" s="119"/>
      <c r="AO820" s="119"/>
      <c r="AP820" s="119"/>
      <c r="AQ820" s="119"/>
    </row>
    <row r="821" spans="1:43" ht="35.25" customHeight="1" x14ac:dyDescent="0.55000000000000004">
      <c r="A821" s="160"/>
      <c r="B821" s="161"/>
      <c r="C821" s="119"/>
      <c r="D821" s="162"/>
      <c r="E821" s="162"/>
      <c r="F821" s="163"/>
      <c r="G821" s="164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62"/>
      <c r="V821" s="119"/>
      <c r="W821" s="119"/>
      <c r="X821" s="119"/>
      <c r="Y821" s="119"/>
      <c r="Z821" s="119"/>
      <c r="AA821" s="119"/>
      <c r="AB821" s="119"/>
      <c r="AC821" s="119"/>
      <c r="AD821" s="119"/>
      <c r="AE821" s="119"/>
      <c r="AF821" s="119"/>
      <c r="AG821" s="119"/>
      <c r="AH821" s="119"/>
      <c r="AI821" s="119"/>
      <c r="AJ821" s="119"/>
      <c r="AK821" s="119"/>
      <c r="AL821" s="119"/>
      <c r="AM821" s="119"/>
      <c r="AN821" s="119"/>
      <c r="AO821" s="119"/>
      <c r="AP821" s="119"/>
      <c r="AQ821" s="119"/>
    </row>
    <row r="822" spans="1:43" ht="35.25" customHeight="1" x14ac:dyDescent="0.55000000000000004">
      <c r="A822" s="160"/>
      <c r="B822" s="161"/>
      <c r="C822" s="119"/>
      <c r="D822" s="162"/>
      <c r="E822" s="162"/>
      <c r="F822" s="163"/>
      <c r="G822" s="164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62"/>
      <c r="V822" s="119"/>
      <c r="W822" s="119"/>
      <c r="X822" s="119"/>
      <c r="Y822" s="119"/>
      <c r="Z822" s="119"/>
      <c r="AA822" s="119"/>
      <c r="AB822" s="119"/>
      <c r="AC822" s="119"/>
      <c r="AD822" s="119"/>
      <c r="AE822" s="119"/>
      <c r="AF822" s="119"/>
      <c r="AG822" s="119"/>
      <c r="AH822" s="119"/>
      <c r="AI822" s="119"/>
      <c r="AJ822" s="119"/>
      <c r="AK822" s="119"/>
      <c r="AL822" s="119"/>
      <c r="AM822" s="119"/>
      <c r="AN822" s="119"/>
      <c r="AO822" s="119"/>
      <c r="AP822" s="119"/>
      <c r="AQ822" s="119"/>
    </row>
    <row r="823" spans="1:43" ht="35.25" customHeight="1" x14ac:dyDescent="0.55000000000000004">
      <c r="A823" s="160"/>
      <c r="B823" s="161"/>
      <c r="C823" s="119"/>
      <c r="D823" s="162"/>
      <c r="E823" s="162"/>
      <c r="F823" s="163"/>
      <c r="G823" s="164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62"/>
      <c r="V823" s="119"/>
      <c r="W823" s="119"/>
      <c r="X823" s="119"/>
      <c r="Y823" s="119"/>
      <c r="Z823" s="119"/>
      <c r="AA823" s="119"/>
      <c r="AB823" s="119"/>
      <c r="AC823" s="119"/>
      <c r="AD823" s="119"/>
      <c r="AE823" s="119"/>
      <c r="AF823" s="119"/>
      <c r="AG823" s="119"/>
      <c r="AH823" s="119"/>
      <c r="AI823" s="119"/>
      <c r="AJ823" s="119"/>
      <c r="AK823" s="119"/>
      <c r="AL823" s="119"/>
      <c r="AM823" s="119"/>
      <c r="AN823" s="119"/>
      <c r="AO823" s="119"/>
      <c r="AP823" s="119"/>
      <c r="AQ823" s="119"/>
    </row>
    <row r="824" spans="1:43" ht="35.25" customHeight="1" x14ac:dyDescent="0.55000000000000004">
      <c r="A824" s="160"/>
      <c r="B824" s="161"/>
      <c r="C824" s="119"/>
      <c r="D824" s="162"/>
      <c r="E824" s="162"/>
      <c r="F824" s="163"/>
      <c r="G824" s="164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62"/>
      <c r="V824" s="119"/>
      <c r="W824" s="119"/>
      <c r="X824" s="119"/>
      <c r="Y824" s="119"/>
      <c r="Z824" s="119"/>
      <c r="AA824" s="119"/>
      <c r="AB824" s="119"/>
      <c r="AC824" s="119"/>
      <c r="AD824" s="119"/>
      <c r="AE824" s="119"/>
      <c r="AF824" s="119"/>
      <c r="AG824" s="119"/>
      <c r="AH824" s="119"/>
      <c r="AI824" s="119"/>
      <c r="AJ824" s="119"/>
      <c r="AK824" s="119"/>
      <c r="AL824" s="119"/>
      <c r="AM824" s="119"/>
      <c r="AN824" s="119"/>
      <c r="AO824" s="119"/>
      <c r="AP824" s="119"/>
      <c r="AQ824" s="119"/>
    </row>
    <row r="825" spans="1:43" ht="35.25" customHeight="1" x14ac:dyDescent="0.55000000000000004">
      <c r="A825" s="160"/>
      <c r="B825" s="161"/>
      <c r="C825" s="119"/>
      <c r="D825" s="162"/>
      <c r="E825" s="162"/>
      <c r="F825" s="163"/>
      <c r="G825" s="164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62"/>
      <c r="V825" s="119"/>
      <c r="W825" s="119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19"/>
      <c r="AH825" s="119"/>
      <c r="AI825" s="119"/>
      <c r="AJ825" s="119"/>
      <c r="AK825" s="119"/>
      <c r="AL825" s="119"/>
      <c r="AM825" s="119"/>
      <c r="AN825" s="119"/>
      <c r="AO825" s="119"/>
      <c r="AP825" s="119"/>
      <c r="AQ825" s="119"/>
    </row>
    <row r="826" spans="1:43" ht="35.25" customHeight="1" x14ac:dyDescent="0.55000000000000004">
      <c r="A826" s="160"/>
      <c r="B826" s="161"/>
      <c r="C826" s="119"/>
      <c r="D826" s="162"/>
      <c r="E826" s="162"/>
      <c r="F826" s="163"/>
      <c r="G826" s="164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62"/>
      <c r="V826" s="119"/>
      <c r="W826" s="119"/>
      <c r="X826" s="119"/>
      <c r="Y826" s="119"/>
      <c r="Z826" s="119"/>
      <c r="AA826" s="119"/>
      <c r="AB826" s="119"/>
      <c r="AC826" s="119"/>
      <c r="AD826" s="119"/>
      <c r="AE826" s="119"/>
      <c r="AF826" s="119"/>
      <c r="AG826" s="119"/>
      <c r="AH826" s="119"/>
      <c r="AI826" s="119"/>
      <c r="AJ826" s="119"/>
      <c r="AK826" s="119"/>
      <c r="AL826" s="119"/>
      <c r="AM826" s="119"/>
      <c r="AN826" s="119"/>
      <c r="AO826" s="119"/>
      <c r="AP826" s="119"/>
      <c r="AQ826" s="119"/>
    </row>
    <row r="827" spans="1:43" ht="35.25" customHeight="1" x14ac:dyDescent="0.55000000000000004">
      <c r="A827" s="160"/>
      <c r="B827" s="161"/>
      <c r="C827" s="119"/>
      <c r="D827" s="162"/>
      <c r="E827" s="162"/>
      <c r="F827" s="163"/>
      <c r="G827" s="164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62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  <c r="AH827" s="119"/>
      <c r="AI827" s="119"/>
      <c r="AJ827" s="119"/>
      <c r="AK827" s="119"/>
      <c r="AL827" s="119"/>
      <c r="AM827" s="119"/>
      <c r="AN827" s="119"/>
      <c r="AO827" s="119"/>
      <c r="AP827" s="119"/>
      <c r="AQ827" s="119"/>
    </row>
    <row r="828" spans="1:43" ht="35.25" customHeight="1" x14ac:dyDescent="0.55000000000000004">
      <c r="A828" s="160"/>
      <c r="B828" s="161"/>
      <c r="C828" s="119"/>
      <c r="D828" s="162"/>
      <c r="E828" s="162"/>
      <c r="F828" s="163"/>
      <c r="G828" s="164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62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  <c r="AH828" s="119"/>
      <c r="AI828" s="119"/>
      <c r="AJ828" s="119"/>
      <c r="AK828" s="119"/>
      <c r="AL828" s="119"/>
      <c r="AM828" s="119"/>
      <c r="AN828" s="119"/>
      <c r="AO828" s="119"/>
      <c r="AP828" s="119"/>
      <c r="AQ828" s="119"/>
    </row>
    <row r="829" spans="1:43" ht="35.25" customHeight="1" x14ac:dyDescent="0.55000000000000004">
      <c r="A829" s="160"/>
      <c r="B829" s="161"/>
      <c r="C829" s="119"/>
      <c r="D829" s="162"/>
      <c r="E829" s="162"/>
      <c r="F829" s="163"/>
      <c r="G829" s="164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62"/>
      <c r="V829" s="119"/>
      <c r="W829" s="119"/>
      <c r="X829" s="119"/>
      <c r="Y829" s="119"/>
      <c r="Z829" s="119"/>
      <c r="AA829" s="119"/>
      <c r="AB829" s="119"/>
      <c r="AC829" s="119"/>
      <c r="AD829" s="119"/>
      <c r="AE829" s="119"/>
      <c r="AF829" s="119"/>
      <c r="AG829" s="119"/>
      <c r="AH829" s="119"/>
      <c r="AI829" s="119"/>
      <c r="AJ829" s="119"/>
      <c r="AK829" s="119"/>
      <c r="AL829" s="119"/>
      <c r="AM829" s="119"/>
      <c r="AN829" s="119"/>
      <c r="AO829" s="119"/>
      <c r="AP829" s="119"/>
      <c r="AQ829" s="119"/>
    </row>
    <row r="830" spans="1:43" ht="35.25" customHeight="1" x14ac:dyDescent="0.55000000000000004">
      <c r="A830" s="160"/>
      <c r="B830" s="161"/>
      <c r="C830" s="119"/>
      <c r="D830" s="162"/>
      <c r="E830" s="162"/>
      <c r="F830" s="163"/>
      <c r="G830" s="164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62"/>
      <c r="V830" s="119"/>
      <c r="W830" s="119"/>
      <c r="X830" s="119"/>
      <c r="Y830" s="119"/>
      <c r="Z830" s="119"/>
      <c r="AA830" s="119"/>
      <c r="AB830" s="119"/>
      <c r="AC830" s="119"/>
      <c r="AD830" s="119"/>
      <c r="AE830" s="119"/>
      <c r="AF830" s="119"/>
      <c r="AG830" s="119"/>
      <c r="AH830" s="119"/>
      <c r="AI830" s="119"/>
      <c r="AJ830" s="119"/>
      <c r="AK830" s="119"/>
      <c r="AL830" s="119"/>
      <c r="AM830" s="119"/>
      <c r="AN830" s="119"/>
      <c r="AO830" s="119"/>
      <c r="AP830" s="119"/>
      <c r="AQ830" s="119"/>
    </row>
    <row r="831" spans="1:43" ht="35.25" customHeight="1" x14ac:dyDescent="0.55000000000000004">
      <c r="A831" s="160"/>
      <c r="B831" s="161"/>
      <c r="C831" s="119"/>
      <c r="D831" s="162"/>
      <c r="E831" s="162"/>
      <c r="F831" s="163"/>
      <c r="G831" s="164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62"/>
      <c r="V831" s="119"/>
      <c r="W831" s="119"/>
      <c r="X831" s="119"/>
      <c r="Y831" s="119"/>
      <c r="Z831" s="119"/>
      <c r="AA831" s="119"/>
      <c r="AB831" s="119"/>
      <c r="AC831" s="119"/>
      <c r="AD831" s="119"/>
      <c r="AE831" s="119"/>
      <c r="AF831" s="119"/>
      <c r="AG831" s="119"/>
      <c r="AH831" s="119"/>
      <c r="AI831" s="119"/>
      <c r="AJ831" s="119"/>
      <c r="AK831" s="119"/>
      <c r="AL831" s="119"/>
      <c r="AM831" s="119"/>
      <c r="AN831" s="119"/>
      <c r="AO831" s="119"/>
      <c r="AP831" s="119"/>
      <c r="AQ831" s="119"/>
    </row>
    <row r="832" spans="1:43" ht="35.25" customHeight="1" x14ac:dyDescent="0.55000000000000004">
      <c r="A832" s="160"/>
      <c r="B832" s="161"/>
      <c r="C832" s="119"/>
      <c r="D832" s="162"/>
      <c r="E832" s="162"/>
      <c r="F832" s="163"/>
      <c r="G832" s="164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62"/>
      <c r="V832" s="119"/>
      <c r="W832" s="119"/>
      <c r="X832" s="119"/>
      <c r="Y832" s="119"/>
      <c r="Z832" s="119"/>
      <c r="AA832" s="119"/>
      <c r="AB832" s="119"/>
      <c r="AC832" s="119"/>
      <c r="AD832" s="119"/>
      <c r="AE832" s="119"/>
      <c r="AF832" s="119"/>
      <c r="AG832" s="119"/>
      <c r="AH832" s="119"/>
      <c r="AI832" s="119"/>
      <c r="AJ832" s="119"/>
      <c r="AK832" s="119"/>
      <c r="AL832" s="119"/>
      <c r="AM832" s="119"/>
      <c r="AN832" s="119"/>
      <c r="AO832" s="119"/>
      <c r="AP832" s="119"/>
      <c r="AQ832" s="119"/>
    </row>
    <row r="833" spans="1:43" ht="35.25" customHeight="1" x14ac:dyDescent="0.55000000000000004">
      <c r="A833" s="160"/>
      <c r="B833" s="161"/>
      <c r="C833" s="119"/>
      <c r="D833" s="162"/>
      <c r="E833" s="162"/>
      <c r="F833" s="163"/>
      <c r="G833" s="164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62"/>
      <c r="V833" s="119"/>
      <c r="W833" s="119"/>
      <c r="X833" s="119"/>
      <c r="Y833" s="119"/>
      <c r="Z833" s="119"/>
      <c r="AA833" s="119"/>
      <c r="AB833" s="119"/>
      <c r="AC833" s="119"/>
      <c r="AD833" s="119"/>
      <c r="AE833" s="119"/>
      <c r="AF833" s="119"/>
      <c r="AG833" s="119"/>
      <c r="AH833" s="119"/>
      <c r="AI833" s="119"/>
      <c r="AJ833" s="119"/>
      <c r="AK833" s="119"/>
      <c r="AL833" s="119"/>
      <c r="AM833" s="119"/>
      <c r="AN833" s="119"/>
      <c r="AO833" s="119"/>
      <c r="AP833" s="119"/>
      <c r="AQ833" s="119"/>
    </row>
    <row r="834" spans="1:43" ht="35.25" customHeight="1" x14ac:dyDescent="0.55000000000000004">
      <c r="A834" s="160"/>
      <c r="B834" s="161"/>
      <c r="C834" s="119"/>
      <c r="D834" s="162"/>
      <c r="E834" s="162"/>
      <c r="F834" s="163"/>
      <c r="G834" s="164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62"/>
      <c r="V834" s="119"/>
      <c r="W834" s="119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119"/>
      <c r="AI834" s="119"/>
      <c r="AJ834" s="119"/>
      <c r="AK834" s="119"/>
      <c r="AL834" s="119"/>
      <c r="AM834" s="119"/>
      <c r="AN834" s="119"/>
      <c r="AO834" s="119"/>
      <c r="AP834" s="119"/>
      <c r="AQ834" s="119"/>
    </row>
    <row r="835" spans="1:43" ht="35.25" customHeight="1" x14ac:dyDescent="0.55000000000000004">
      <c r="A835" s="160"/>
      <c r="B835" s="161"/>
      <c r="C835" s="119"/>
      <c r="D835" s="162"/>
      <c r="E835" s="162"/>
      <c r="F835" s="163"/>
      <c r="G835" s="164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62"/>
      <c r="V835" s="119"/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119"/>
      <c r="AI835" s="119"/>
      <c r="AJ835" s="119"/>
      <c r="AK835" s="119"/>
      <c r="AL835" s="119"/>
      <c r="AM835" s="119"/>
      <c r="AN835" s="119"/>
      <c r="AO835" s="119"/>
      <c r="AP835" s="119"/>
      <c r="AQ835" s="119"/>
    </row>
    <row r="836" spans="1:43" ht="35.25" customHeight="1" x14ac:dyDescent="0.55000000000000004">
      <c r="A836" s="160"/>
      <c r="B836" s="161"/>
      <c r="C836" s="119"/>
      <c r="D836" s="162"/>
      <c r="E836" s="162"/>
      <c r="F836" s="163"/>
      <c r="G836" s="164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62"/>
      <c r="V836" s="119"/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N836" s="119"/>
      <c r="AO836" s="119"/>
      <c r="AP836" s="119"/>
      <c r="AQ836" s="119"/>
    </row>
    <row r="837" spans="1:43" ht="35.25" customHeight="1" x14ac:dyDescent="0.55000000000000004">
      <c r="A837" s="160"/>
      <c r="B837" s="161"/>
      <c r="C837" s="119"/>
      <c r="D837" s="162"/>
      <c r="E837" s="162"/>
      <c r="F837" s="163"/>
      <c r="G837" s="164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62"/>
      <c r="V837" s="119"/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119"/>
      <c r="AI837" s="119"/>
      <c r="AJ837" s="119"/>
      <c r="AK837" s="119"/>
      <c r="AL837" s="119"/>
      <c r="AM837" s="119"/>
      <c r="AN837" s="119"/>
      <c r="AO837" s="119"/>
      <c r="AP837" s="119"/>
      <c r="AQ837" s="119"/>
    </row>
    <row r="838" spans="1:43" ht="35.25" customHeight="1" x14ac:dyDescent="0.55000000000000004">
      <c r="A838" s="160"/>
      <c r="B838" s="161"/>
      <c r="C838" s="119"/>
      <c r="D838" s="162"/>
      <c r="E838" s="162"/>
      <c r="F838" s="163"/>
      <c r="G838" s="164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62"/>
      <c r="V838" s="119"/>
      <c r="W838" s="119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119"/>
      <c r="AI838" s="119"/>
      <c r="AJ838" s="119"/>
      <c r="AK838" s="119"/>
      <c r="AL838" s="119"/>
      <c r="AM838" s="119"/>
      <c r="AN838" s="119"/>
      <c r="AO838" s="119"/>
      <c r="AP838" s="119"/>
      <c r="AQ838" s="119"/>
    </row>
    <row r="839" spans="1:43" ht="35.25" customHeight="1" x14ac:dyDescent="0.55000000000000004">
      <c r="A839" s="160"/>
      <c r="B839" s="161"/>
      <c r="C839" s="119"/>
      <c r="D839" s="162"/>
      <c r="E839" s="162"/>
      <c r="F839" s="163"/>
      <c r="G839" s="164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62"/>
      <c r="V839" s="119"/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119"/>
      <c r="AI839" s="119"/>
      <c r="AJ839" s="119"/>
      <c r="AK839" s="119"/>
      <c r="AL839" s="119"/>
      <c r="AM839" s="119"/>
      <c r="AN839" s="119"/>
      <c r="AO839" s="119"/>
      <c r="AP839" s="119"/>
      <c r="AQ839" s="119"/>
    </row>
    <row r="840" spans="1:43" ht="35.25" customHeight="1" x14ac:dyDescent="0.55000000000000004">
      <c r="A840" s="160"/>
      <c r="B840" s="161"/>
      <c r="C840" s="119"/>
      <c r="D840" s="162"/>
      <c r="E840" s="162"/>
      <c r="F840" s="163"/>
      <c r="G840" s="164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62"/>
      <c r="V840" s="119"/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19"/>
      <c r="AJ840" s="119"/>
      <c r="AK840" s="119"/>
      <c r="AL840" s="119"/>
      <c r="AM840" s="119"/>
      <c r="AN840" s="119"/>
      <c r="AO840" s="119"/>
      <c r="AP840" s="119"/>
      <c r="AQ840" s="119"/>
    </row>
    <row r="841" spans="1:43" ht="35.25" customHeight="1" x14ac:dyDescent="0.55000000000000004">
      <c r="A841" s="160"/>
      <c r="B841" s="161"/>
      <c r="C841" s="119"/>
      <c r="D841" s="162"/>
      <c r="E841" s="162"/>
      <c r="F841" s="163"/>
      <c r="G841" s="164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62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  <c r="AH841" s="119"/>
      <c r="AI841" s="119"/>
      <c r="AJ841" s="119"/>
      <c r="AK841" s="119"/>
      <c r="AL841" s="119"/>
      <c r="AM841" s="119"/>
      <c r="AN841" s="119"/>
      <c r="AO841" s="119"/>
      <c r="AP841" s="119"/>
      <c r="AQ841" s="119"/>
    </row>
    <row r="842" spans="1:43" ht="35.25" customHeight="1" x14ac:dyDescent="0.55000000000000004">
      <c r="A842" s="160"/>
      <c r="B842" s="161"/>
      <c r="C842" s="119"/>
      <c r="D842" s="162"/>
      <c r="E842" s="162"/>
      <c r="F842" s="163"/>
      <c r="G842" s="164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62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19"/>
      <c r="AM842" s="119"/>
      <c r="AN842" s="119"/>
      <c r="AO842" s="119"/>
      <c r="AP842" s="119"/>
      <c r="AQ842" s="119"/>
    </row>
    <row r="843" spans="1:43" ht="35.25" customHeight="1" x14ac:dyDescent="0.55000000000000004">
      <c r="A843" s="160"/>
      <c r="B843" s="161"/>
      <c r="C843" s="119"/>
      <c r="D843" s="162"/>
      <c r="E843" s="162"/>
      <c r="F843" s="163"/>
      <c r="G843" s="164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62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  <c r="AH843" s="119"/>
      <c r="AI843" s="119"/>
      <c r="AJ843" s="119"/>
      <c r="AK843" s="119"/>
      <c r="AL843" s="119"/>
      <c r="AM843" s="119"/>
      <c r="AN843" s="119"/>
      <c r="AO843" s="119"/>
      <c r="AP843" s="119"/>
      <c r="AQ843" s="119"/>
    </row>
    <row r="844" spans="1:43" ht="35.25" customHeight="1" x14ac:dyDescent="0.55000000000000004">
      <c r="A844" s="160"/>
      <c r="B844" s="161"/>
      <c r="C844" s="119"/>
      <c r="D844" s="162"/>
      <c r="E844" s="162"/>
      <c r="F844" s="163"/>
      <c r="G844" s="164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62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19"/>
      <c r="AM844" s="119"/>
      <c r="AN844" s="119"/>
      <c r="AO844" s="119"/>
      <c r="AP844" s="119"/>
      <c r="AQ844" s="119"/>
    </row>
    <row r="845" spans="1:43" ht="35.25" customHeight="1" x14ac:dyDescent="0.55000000000000004">
      <c r="A845" s="160"/>
      <c r="B845" s="161"/>
      <c r="C845" s="119"/>
      <c r="D845" s="162"/>
      <c r="E845" s="162"/>
      <c r="F845" s="163"/>
      <c r="G845" s="164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62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119"/>
      <c r="AI845" s="119"/>
      <c r="AJ845" s="119"/>
      <c r="AK845" s="119"/>
      <c r="AL845" s="119"/>
      <c r="AM845" s="119"/>
      <c r="AN845" s="119"/>
      <c r="AO845" s="119"/>
      <c r="AP845" s="119"/>
      <c r="AQ845" s="119"/>
    </row>
    <row r="846" spans="1:43" ht="35.25" customHeight="1" x14ac:dyDescent="0.55000000000000004">
      <c r="A846" s="160"/>
      <c r="B846" s="161"/>
      <c r="C846" s="119"/>
      <c r="D846" s="162"/>
      <c r="E846" s="162"/>
      <c r="F846" s="163"/>
      <c r="G846" s="164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62"/>
      <c r="V846" s="119"/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</row>
    <row r="847" spans="1:43" ht="35.25" customHeight="1" x14ac:dyDescent="0.55000000000000004">
      <c r="A847" s="160"/>
      <c r="B847" s="161"/>
      <c r="C847" s="119"/>
      <c r="D847" s="162"/>
      <c r="E847" s="162"/>
      <c r="F847" s="163"/>
      <c r="G847" s="164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62"/>
      <c r="V847" s="119"/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N847" s="119"/>
      <c r="AO847" s="119"/>
      <c r="AP847" s="119"/>
      <c r="AQ847" s="119"/>
    </row>
    <row r="848" spans="1:43" ht="35.25" customHeight="1" x14ac:dyDescent="0.55000000000000004">
      <c r="A848" s="160"/>
      <c r="B848" s="161"/>
      <c r="C848" s="119"/>
      <c r="D848" s="162"/>
      <c r="E848" s="162"/>
      <c r="F848" s="163"/>
      <c r="G848" s="164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62"/>
      <c r="V848" s="119"/>
      <c r="W848" s="119"/>
      <c r="X848" s="119"/>
      <c r="Y848" s="119"/>
      <c r="Z848" s="119"/>
      <c r="AA848" s="119"/>
      <c r="AB848" s="119"/>
      <c r="AC848" s="119"/>
      <c r="AD848" s="119"/>
      <c r="AE848" s="119"/>
      <c r="AF848" s="119"/>
      <c r="AG848" s="119"/>
      <c r="AH848" s="119"/>
      <c r="AI848" s="119"/>
      <c r="AJ848" s="119"/>
      <c r="AK848" s="119"/>
      <c r="AL848" s="119"/>
      <c r="AM848" s="119"/>
      <c r="AN848" s="119"/>
      <c r="AO848" s="119"/>
      <c r="AP848" s="119"/>
      <c r="AQ848" s="119"/>
    </row>
    <row r="849" spans="1:43" ht="35.25" customHeight="1" x14ac:dyDescent="0.55000000000000004">
      <c r="A849" s="160"/>
      <c r="B849" s="161"/>
      <c r="C849" s="119"/>
      <c r="D849" s="162"/>
      <c r="E849" s="162"/>
      <c r="F849" s="163"/>
      <c r="G849" s="164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62"/>
      <c r="V849" s="119"/>
      <c r="W849" s="119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19"/>
      <c r="AH849" s="119"/>
      <c r="AI849" s="119"/>
      <c r="AJ849" s="119"/>
      <c r="AK849" s="119"/>
      <c r="AL849" s="119"/>
      <c r="AM849" s="119"/>
      <c r="AN849" s="119"/>
      <c r="AO849" s="119"/>
      <c r="AP849" s="119"/>
      <c r="AQ849" s="119"/>
    </row>
    <row r="850" spans="1:43" ht="35.25" customHeight="1" x14ac:dyDescent="0.55000000000000004">
      <c r="A850" s="160"/>
      <c r="B850" s="161"/>
      <c r="C850" s="119"/>
      <c r="D850" s="162"/>
      <c r="E850" s="162"/>
      <c r="F850" s="163"/>
      <c r="G850" s="164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62"/>
      <c r="V850" s="119"/>
      <c r="W850" s="119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19"/>
      <c r="AM850" s="119"/>
      <c r="AN850" s="119"/>
      <c r="AO850" s="119"/>
      <c r="AP850" s="119"/>
      <c r="AQ850" s="119"/>
    </row>
    <row r="851" spans="1:43" ht="35.25" customHeight="1" x14ac:dyDescent="0.55000000000000004">
      <c r="A851" s="160"/>
      <c r="B851" s="161"/>
      <c r="C851" s="119"/>
      <c r="D851" s="162"/>
      <c r="E851" s="162"/>
      <c r="F851" s="163"/>
      <c r="G851" s="164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62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N851" s="119"/>
      <c r="AO851" s="119"/>
      <c r="AP851" s="119"/>
      <c r="AQ851" s="119"/>
    </row>
    <row r="852" spans="1:43" ht="35.25" customHeight="1" x14ac:dyDescent="0.55000000000000004">
      <c r="A852" s="160"/>
      <c r="B852" s="161"/>
      <c r="C852" s="119"/>
      <c r="D852" s="162"/>
      <c r="E852" s="162"/>
      <c r="F852" s="163"/>
      <c r="G852" s="164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62"/>
      <c r="V852" s="119"/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</row>
    <row r="853" spans="1:43" ht="35.25" customHeight="1" x14ac:dyDescent="0.55000000000000004">
      <c r="A853" s="160"/>
      <c r="B853" s="161"/>
      <c r="C853" s="119"/>
      <c r="D853" s="162"/>
      <c r="E853" s="162"/>
      <c r="F853" s="163"/>
      <c r="G853" s="164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62"/>
      <c r="V853" s="119"/>
      <c r="W853" s="119"/>
      <c r="X853" s="119"/>
      <c r="Y853" s="119"/>
      <c r="Z853" s="119"/>
      <c r="AA853" s="119"/>
      <c r="AB853" s="119"/>
      <c r="AC853" s="119"/>
      <c r="AD853" s="119"/>
      <c r="AE853" s="119"/>
      <c r="AF853" s="119"/>
      <c r="AG853" s="119"/>
      <c r="AH853" s="119"/>
      <c r="AI853" s="119"/>
      <c r="AJ853" s="119"/>
      <c r="AK853" s="119"/>
      <c r="AL853" s="119"/>
      <c r="AM853" s="119"/>
      <c r="AN853" s="119"/>
      <c r="AO853" s="119"/>
      <c r="AP853" s="119"/>
      <c r="AQ853" s="119"/>
    </row>
    <row r="854" spans="1:43" ht="35.25" customHeight="1" x14ac:dyDescent="0.55000000000000004">
      <c r="A854" s="160"/>
      <c r="B854" s="161"/>
      <c r="C854" s="119"/>
      <c r="D854" s="162"/>
      <c r="E854" s="162"/>
      <c r="F854" s="163"/>
      <c r="G854" s="164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62"/>
      <c r="V854" s="119"/>
      <c r="W854" s="119"/>
      <c r="X854" s="119"/>
      <c r="Y854" s="119"/>
      <c r="Z854" s="119"/>
      <c r="AA854" s="119"/>
      <c r="AB854" s="119"/>
      <c r="AC854" s="119"/>
      <c r="AD854" s="119"/>
      <c r="AE854" s="119"/>
      <c r="AF854" s="119"/>
      <c r="AG854" s="119"/>
      <c r="AH854" s="119"/>
      <c r="AI854" s="119"/>
      <c r="AJ854" s="119"/>
      <c r="AK854" s="119"/>
      <c r="AL854" s="119"/>
      <c r="AM854" s="119"/>
      <c r="AN854" s="119"/>
      <c r="AO854" s="119"/>
      <c r="AP854" s="119"/>
      <c r="AQ854" s="119"/>
    </row>
    <row r="855" spans="1:43" ht="35.25" customHeight="1" x14ac:dyDescent="0.55000000000000004">
      <c r="A855" s="160"/>
      <c r="B855" s="161"/>
      <c r="C855" s="119"/>
      <c r="D855" s="162"/>
      <c r="E855" s="162"/>
      <c r="F855" s="163"/>
      <c r="G855" s="164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62"/>
      <c r="V855" s="119"/>
      <c r="W855" s="119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19"/>
      <c r="AH855" s="119"/>
      <c r="AI855" s="119"/>
      <c r="AJ855" s="119"/>
      <c r="AK855" s="119"/>
      <c r="AL855" s="119"/>
      <c r="AM855" s="119"/>
      <c r="AN855" s="119"/>
      <c r="AO855" s="119"/>
      <c r="AP855" s="119"/>
      <c r="AQ855" s="119"/>
    </row>
    <row r="856" spans="1:43" ht="35.25" customHeight="1" x14ac:dyDescent="0.55000000000000004">
      <c r="A856" s="160"/>
      <c r="B856" s="161"/>
      <c r="C856" s="119"/>
      <c r="D856" s="162"/>
      <c r="E856" s="162"/>
      <c r="F856" s="163"/>
      <c r="G856" s="164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62"/>
      <c r="V856" s="119"/>
      <c r="W856" s="119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N856" s="119"/>
      <c r="AO856" s="119"/>
      <c r="AP856" s="119"/>
      <c r="AQ856" s="119"/>
    </row>
    <row r="857" spans="1:43" ht="35.25" customHeight="1" x14ac:dyDescent="0.55000000000000004">
      <c r="A857" s="160"/>
      <c r="B857" s="161"/>
      <c r="C857" s="119"/>
      <c r="D857" s="162"/>
      <c r="E857" s="162"/>
      <c r="F857" s="163"/>
      <c r="G857" s="164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62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</row>
    <row r="858" spans="1:43" ht="35.25" customHeight="1" x14ac:dyDescent="0.55000000000000004">
      <c r="A858" s="160"/>
      <c r="B858" s="161"/>
      <c r="C858" s="119"/>
      <c r="D858" s="162"/>
      <c r="E858" s="162"/>
      <c r="F858" s="163"/>
      <c r="G858" s="164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62"/>
      <c r="V858" s="119"/>
      <c r="W858" s="119"/>
      <c r="X858" s="119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19"/>
      <c r="AM858" s="119"/>
      <c r="AN858" s="119"/>
      <c r="AO858" s="119"/>
      <c r="AP858" s="119"/>
      <c r="AQ858" s="119"/>
    </row>
    <row r="859" spans="1:43" ht="35.25" customHeight="1" x14ac:dyDescent="0.55000000000000004">
      <c r="A859" s="160"/>
      <c r="B859" s="161"/>
      <c r="C859" s="119"/>
      <c r="D859" s="162"/>
      <c r="E859" s="162"/>
      <c r="F859" s="163"/>
      <c r="G859" s="164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62"/>
      <c r="V859" s="119"/>
      <c r="W859" s="119"/>
      <c r="X859" s="119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19"/>
      <c r="AM859" s="119"/>
      <c r="AN859" s="119"/>
      <c r="AO859" s="119"/>
      <c r="AP859" s="119"/>
      <c r="AQ859" s="119"/>
    </row>
    <row r="860" spans="1:43" ht="35.25" customHeight="1" x14ac:dyDescent="0.55000000000000004">
      <c r="A860" s="160"/>
      <c r="B860" s="161"/>
      <c r="C860" s="119"/>
      <c r="D860" s="162"/>
      <c r="E860" s="162"/>
      <c r="F860" s="163"/>
      <c r="G860" s="164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62"/>
      <c r="V860" s="119"/>
      <c r="W860" s="119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  <c r="AM860" s="119"/>
      <c r="AN860" s="119"/>
      <c r="AO860" s="119"/>
      <c r="AP860" s="119"/>
      <c r="AQ860" s="119"/>
    </row>
    <row r="861" spans="1:43" ht="35.25" customHeight="1" x14ac:dyDescent="0.55000000000000004">
      <c r="A861" s="160"/>
      <c r="B861" s="161"/>
      <c r="C861" s="119"/>
      <c r="D861" s="162"/>
      <c r="E861" s="162"/>
      <c r="F861" s="163"/>
      <c r="G861" s="164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62"/>
      <c r="V861" s="119"/>
      <c r="W861" s="119"/>
      <c r="X861" s="119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19"/>
      <c r="AM861" s="119"/>
      <c r="AN861" s="119"/>
      <c r="AO861" s="119"/>
      <c r="AP861" s="119"/>
      <c r="AQ861" s="119"/>
    </row>
    <row r="862" spans="1:43" ht="35.25" customHeight="1" x14ac:dyDescent="0.55000000000000004">
      <c r="A862" s="160"/>
      <c r="B862" s="161"/>
      <c r="C862" s="119"/>
      <c r="D862" s="162"/>
      <c r="E862" s="162"/>
      <c r="F862" s="163"/>
      <c r="G862" s="164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62"/>
      <c r="V862" s="119"/>
      <c r="W862" s="119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  <c r="AM862" s="119"/>
      <c r="AN862" s="119"/>
      <c r="AO862" s="119"/>
      <c r="AP862" s="119"/>
      <c r="AQ862" s="119"/>
    </row>
    <row r="863" spans="1:43" ht="35.25" customHeight="1" x14ac:dyDescent="0.55000000000000004">
      <c r="A863" s="160"/>
      <c r="B863" s="161"/>
      <c r="C863" s="119"/>
      <c r="D863" s="162"/>
      <c r="E863" s="162"/>
      <c r="F863" s="163"/>
      <c r="G863" s="164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62"/>
      <c r="V863" s="119"/>
      <c r="W863" s="119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  <c r="AL863" s="119"/>
      <c r="AM863" s="119"/>
      <c r="AN863" s="119"/>
      <c r="AO863" s="119"/>
      <c r="AP863" s="119"/>
      <c r="AQ863" s="119"/>
    </row>
    <row r="864" spans="1:43" ht="35.25" customHeight="1" x14ac:dyDescent="0.55000000000000004">
      <c r="A864" s="160"/>
      <c r="B864" s="161"/>
      <c r="C864" s="119"/>
      <c r="D864" s="162"/>
      <c r="E864" s="162"/>
      <c r="F864" s="163"/>
      <c r="G864" s="164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62"/>
      <c r="V864" s="119"/>
      <c r="W864" s="119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  <c r="AM864" s="119"/>
      <c r="AN864" s="119"/>
      <c r="AO864" s="119"/>
      <c r="AP864" s="119"/>
      <c r="AQ864" s="119"/>
    </row>
    <row r="865" spans="1:43" ht="35.25" customHeight="1" x14ac:dyDescent="0.55000000000000004">
      <c r="A865" s="160"/>
      <c r="B865" s="161"/>
      <c r="C865" s="119"/>
      <c r="D865" s="162"/>
      <c r="E865" s="162"/>
      <c r="F865" s="163"/>
      <c r="G865" s="164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62"/>
      <c r="V865" s="119"/>
      <c r="W865" s="119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N865" s="119"/>
      <c r="AO865" s="119"/>
      <c r="AP865" s="119"/>
      <c r="AQ865" s="119"/>
    </row>
    <row r="866" spans="1:43" ht="35.25" customHeight="1" x14ac:dyDescent="0.55000000000000004">
      <c r="A866" s="160"/>
      <c r="B866" s="161"/>
      <c r="C866" s="119"/>
      <c r="D866" s="162"/>
      <c r="E866" s="162"/>
      <c r="F866" s="163"/>
      <c r="G866" s="164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62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N866" s="119"/>
      <c r="AO866" s="119"/>
      <c r="AP866" s="119"/>
      <c r="AQ866" s="119"/>
    </row>
    <row r="867" spans="1:43" ht="35.25" customHeight="1" x14ac:dyDescent="0.55000000000000004">
      <c r="A867" s="160"/>
      <c r="B867" s="161"/>
      <c r="C867" s="119"/>
      <c r="D867" s="162"/>
      <c r="E867" s="162"/>
      <c r="F867" s="163"/>
      <c r="G867" s="164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62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19"/>
      <c r="AM867" s="119"/>
      <c r="AN867" s="119"/>
      <c r="AO867" s="119"/>
      <c r="AP867" s="119"/>
      <c r="AQ867" s="119"/>
    </row>
    <row r="868" spans="1:43" ht="35.25" customHeight="1" x14ac:dyDescent="0.55000000000000004">
      <c r="A868" s="160"/>
      <c r="B868" s="161"/>
      <c r="C868" s="119"/>
      <c r="D868" s="162"/>
      <c r="E868" s="162"/>
      <c r="F868" s="163"/>
      <c r="G868" s="164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62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19"/>
      <c r="AM868" s="119"/>
      <c r="AN868" s="119"/>
      <c r="AO868" s="119"/>
      <c r="AP868" s="119"/>
      <c r="AQ868" s="119"/>
    </row>
    <row r="869" spans="1:43" ht="35.25" customHeight="1" x14ac:dyDescent="0.55000000000000004">
      <c r="A869" s="160"/>
      <c r="B869" s="161"/>
      <c r="C869" s="119"/>
      <c r="D869" s="162"/>
      <c r="E869" s="162"/>
      <c r="F869" s="163"/>
      <c r="G869" s="164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62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19"/>
      <c r="AM869" s="119"/>
      <c r="AN869" s="119"/>
      <c r="AO869" s="119"/>
      <c r="AP869" s="119"/>
      <c r="AQ869" s="119"/>
    </row>
    <row r="870" spans="1:43" ht="35.25" customHeight="1" x14ac:dyDescent="0.55000000000000004">
      <c r="A870" s="160"/>
      <c r="B870" s="161"/>
      <c r="C870" s="119"/>
      <c r="D870" s="162"/>
      <c r="E870" s="162"/>
      <c r="F870" s="163"/>
      <c r="G870" s="164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62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N870" s="119"/>
      <c r="AO870" s="119"/>
      <c r="AP870" s="119"/>
      <c r="AQ870" s="119"/>
    </row>
    <row r="871" spans="1:43" ht="35.25" customHeight="1" x14ac:dyDescent="0.55000000000000004">
      <c r="A871" s="160"/>
      <c r="B871" s="161"/>
      <c r="C871" s="119"/>
      <c r="D871" s="162"/>
      <c r="E871" s="162"/>
      <c r="F871" s="163"/>
      <c r="G871" s="164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62"/>
      <c r="V871" s="119"/>
      <c r="W871" s="119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19"/>
      <c r="AM871" s="119"/>
      <c r="AN871" s="119"/>
      <c r="AO871" s="119"/>
      <c r="AP871" s="119"/>
      <c r="AQ871" s="119"/>
    </row>
    <row r="872" spans="1:43" ht="35.25" customHeight="1" x14ac:dyDescent="0.55000000000000004">
      <c r="A872" s="160"/>
      <c r="B872" s="161"/>
      <c r="C872" s="119"/>
      <c r="D872" s="162"/>
      <c r="E872" s="162"/>
      <c r="F872" s="163"/>
      <c r="G872" s="164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62"/>
      <c r="V872" s="119"/>
      <c r="W872" s="119"/>
      <c r="X872" s="119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19"/>
      <c r="AM872" s="119"/>
      <c r="AN872" s="119"/>
      <c r="AO872" s="119"/>
      <c r="AP872" s="119"/>
      <c r="AQ872" s="119"/>
    </row>
    <row r="873" spans="1:43" ht="35.25" customHeight="1" x14ac:dyDescent="0.55000000000000004">
      <c r="A873" s="160"/>
      <c r="B873" s="161"/>
      <c r="C873" s="119"/>
      <c r="D873" s="162"/>
      <c r="E873" s="162"/>
      <c r="F873" s="163"/>
      <c r="G873" s="164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62"/>
      <c r="V873" s="119"/>
      <c r="W873" s="119"/>
      <c r="X873" s="119"/>
      <c r="Y873" s="119"/>
      <c r="Z873" s="119"/>
      <c r="AA873" s="119"/>
      <c r="AB873" s="119"/>
      <c r="AC873" s="119"/>
      <c r="AD873" s="119"/>
      <c r="AE873" s="119"/>
      <c r="AF873" s="119"/>
      <c r="AG873" s="119"/>
      <c r="AH873" s="119"/>
      <c r="AI873" s="119"/>
      <c r="AJ873" s="119"/>
      <c r="AK873" s="119"/>
      <c r="AL873" s="119"/>
      <c r="AM873" s="119"/>
      <c r="AN873" s="119"/>
      <c r="AO873" s="119"/>
      <c r="AP873" s="119"/>
      <c r="AQ873" s="119"/>
    </row>
  </sheetData>
  <autoFilter ref="A7:AQ64"/>
  <mergeCells count="1">
    <mergeCell ref="E1:L2"/>
  </mergeCells>
  <printOptions horizontalCentered="1"/>
  <pageMargins left="0.43307086614173229" right="0.31496062992125984" top="0.39370078740157483" bottom="0.39370078740157483" header="0" footer="0"/>
  <pageSetup paperSize="9" scale="38" orientation="landscape" r:id="rId1"/>
  <headerFooter>
    <oddFooter>&amp;C&amp;P/</oddFoot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875"/>
  <sheetViews>
    <sheetView view="pageBreakPreview" zoomScale="60" zoomScaleNormal="86" workbookViewId="0">
      <pane xSplit="8" ySplit="7" topLeftCell="I59" activePane="bottomRight" state="frozen"/>
      <selection pane="topRight" activeCell="I1" sqref="I1"/>
      <selection pane="bottomLeft" activeCell="A7" sqref="A7"/>
      <selection pane="bottomRight" activeCell="E3" sqref="E3"/>
    </sheetView>
  </sheetViews>
  <sheetFormatPr defaultColWidth="12.625" defaultRowHeight="15" customHeight="1" x14ac:dyDescent="0.2"/>
  <cols>
    <col min="1" max="1" width="7" style="165" customWidth="1"/>
    <col min="2" max="2" width="17.5" style="110" customWidth="1"/>
    <col min="3" max="3" width="27" style="110" customWidth="1"/>
    <col min="4" max="4" width="31.875" style="110" customWidth="1"/>
    <col min="5" max="5" width="10" style="110" customWidth="1"/>
    <col min="6" max="6" width="8.875" style="110" customWidth="1"/>
    <col min="7" max="7" width="10.625" style="110" customWidth="1"/>
    <col min="8" max="8" width="8" style="110" customWidth="1"/>
    <col min="9" max="9" width="18.875" style="110" customWidth="1"/>
    <col min="10" max="10" width="23.125" style="110" customWidth="1"/>
    <col min="11" max="11" width="20.625" style="110" customWidth="1"/>
    <col min="12" max="12" width="18.875" style="110" customWidth="1"/>
    <col min="13" max="13" width="9.625" style="110" customWidth="1"/>
    <col min="14" max="14" width="9.125" style="110" customWidth="1"/>
    <col min="15" max="15" width="14.875" style="110" customWidth="1"/>
    <col min="16" max="16" width="7.125" style="110" customWidth="1"/>
    <col min="17" max="17" width="32.75" style="110" hidden="1" customWidth="1"/>
    <col min="18" max="18" width="15.125" style="110" hidden="1" customWidth="1"/>
    <col min="19" max="19" width="31" style="110" customWidth="1"/>
    <col min="20" max="20" width="12.625" style="110" hidden="1" customWidth="1"/>
    <col min="21" max="21" width="31.875" style="110" customWidth="1"/>
    <col min="22" max="22" width="15.875" style="110" customWidth="1"/>
    <col min="23" max="23" width="7.875" style="110" customWidth="1"/>
    <col min="24" max="24" width="6.625" style="110" customWidth="1"/>
    <col min="25" max="43" width="11" style="110" customWidth="1"/>
    <col min="44" max="16384" width="12.625" style="110"/>
  </cols>
  <sheetData>
    <row r="1" spans="1:43" ht="35.25" customHeight="1" x14ac:dyDescent="0.55000000000000004">
      <c r="A1" s="103" t="s">
        <v>500</v>
      </c>
      <c r="B1" s="104"/>
      <c r="C1" s="105"/>
      <c r="D1" s="105"/>
      <c r="E1" s="224" t="s">
        <v>801</v>
      </c>
      <c r="F1" s="224"/>
      <c r="G1" s="224"/>
      <c r="H1" s="224"/>
      <c r="I1" s="224"/>
      <c r="J1" s="224"/>
      <c r="K1" s="224"/>
      <c r="L1" s="224"/>
      <c r="T1" s="111"/>
      <c r="U1" s="105"/>
      <c r="Y1" s="112" t="s">
        <v>0</v>
      </c>
      <c r="Z1" s="113" t="s">
        <v>1</v>
      </c>
      <c r="AA1" s="114"/>
      <c r="AB1" s="115"/>
      <c r="AC1" s="116"/>
      <c r="AD1" s="117" t="s">
        <v>2</v>
      </c>
      <c r="AE1" s="118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</row>
    <row r="2" spans="1:43" ht="35.25" customHeight="1" x14ac:dyDescent="0.55000000000000004">
      <c r="A2" s="120" t="s">
        <v>501</v>
      </c>
      <c r="B2" s="104"/>
      <c r="C2" s="105"/>
      <c r="D2" s="121"/>
      <c r="E2" s="224"/>
      <c r="F2" s="224"/>
      <c r="G2" s="224"/>
      <c r="H2" s="224"/>
      <c r="I2" s="224"/>
      <c r="J2" s="224"/>
      <c r="K2" s="224"/>
      <c r="L2" s="224"/>
      <c r="T2" s="111"/>
      <c r="U2" s="121"/>
      <c r="Y2" s="109"/>
      <c r="Z2" s="113" t="s">
        <v>3</v>
      </c>
      <c r="AA2" s="123" t="e">
        <f>VLOOKUP(AA1,B8:T66,2,FALSE)</f>
        <v>#N/A</v>
      </c>
      <c r="AB2" s="124"/>
      <c r="AC2" s="124"/>
      <c r="AD2" s="125"/>
      <c r="AE2" s="118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ht="35.25" customHeight="1" x14ac:dyDescent="0.55000000000000004">
      <c r="A3" s="110"/>
      <c r="B3" s="104"/>
      <c r="C3" s="105"/>
      <c r="G3" s="107"/>
      <c r="H3" s="108"/>
      <c r="I3" s="109"/>
      <c r="K3" s="107"/>
      <c r="L3" s="122"/>
      <c r="T3" s="126" t="s">
        <v>4</v>
      </c>
      <c r="U3" s="105"/>
      <c r="Y3" s="109"/>
      <c r="Z3" s="113" t="s">
        <v>5</v>
      </c>
      <c r="AA3" s="127" t="e">
        <f>VLOOKUP(AA1,B8:T66,13,FALSE)</f>
        <v>#N/A</v>
      </c>
      <c r="AB3" s="126" t="s">
        <v>6</v>
      </c>
      <c r="AC3" s="126"/>
      <c r="AD3" s="128" t="s">
        <v>7</v>
      </c>
      <c r="AE3" s="127" t="e">
        <f>VLOOKUP(AA1,B8:T66,14,FALSE)</f>
        <v>#N/A</v>
      </c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</row>
    <row r="4" spans="1:43" ht="35.25" customHeight="1" x14ac:dyDescent="0.55000000000000004">
      <c r="A4" s="129"/>
      <c r="B4" s="122" t="s">
        <v>502</v>
      </c>
      <c r="C4" s="105"/>
      <c r="G4" s="107"/>
      <c r="H4" s="108"/>
      <c r="I4" s="109"/>
      <c r="J4" s="23" t="s">
        <v>8</v>
      </c>
      <c r="K4" s="107"/>
      <c r="L4" s="108"/>
      <c r="T4" s="122"/>
      <c r="U4" s="105"/>
      <c r="Y4" s="109"/>
      <c r="Z4" s="113" t="s">
        <v>9</v>
      </c>
      <c r="AA4" s="130"/>
      <c r="AB4" s="130"/>
      <c r="AC4" s="130"/>
      <c r="AD4" s="131" t="e">
        <f>VLOOKUP(AA1,B8:T66,8,FALSE)</f>
        <v>#N/A</v>
      </c>
      <c r="AE4" s="132" t="s">
        <v>10</v>
      </c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1:43" ht="35.25" customHeight="1" x14ac:dyDescent="0.55000000000000004">
      <c r="A5" s="133"/>
      <c r="B5" s="122" t="s">
        <v>503</v>
      </c>
      <c r="C5" s="105"/>
      <c r="D5" s="105"/>
      <c r="E5" s="105"/>
      <c r="F5" s="106"/>
      <c r="G5" s="107"/>
      <c r="H5" s="108"/>
      <c r="I5" s="109"/>
      <c r="J5" s="23" t="s">
        <v>11</v>
      </c>
      <c r="K5" s="107"/>
      <c r="L5" s="108"/>
      <c r="M5" s="118"/>
      <c r="N5" s="119"/>
      <c r="O5" s="119"/>
      <c r="P5" s="134"/>
      <c r="Q5" s="134"/>
      <c r="R5" s="134"/>
      <c r="S5" s="135"/>
      <c r="T5" s="122"/>
      <c r="U5" s="105"/>
      <c r="V5" s="10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1:43" ht="35.25" customHeight="1" x14ac:dyDescent="0.55000000000000004">
      <c r="A6" s="136"/>
      <c r="B6" s="122" t="s">
        <v>504</v>
      </c>
      <c r="C6" s="105"/>
      <c r="D6" s="105"/>
      <c r="E6" s="105"/>
      <c r="F6" s="106"/>
      <c r="G6" s="107"/>
      <c r="H6" s="108"/>
      <c r="I6" s="109"/>
      <c r="J6" s="23" t="s">
        <v>12</v>
      </c>
      <c r="K6" s="107"/>
      <c r="L6" s="108"/>
      <c r="M6" s="118"/>
      <c r="N6" s="119"/>
      <c r="O6" s="119"/>
      <c r="P6" s="134"/>
      <c r="Q6" s="134"/>
      <c r="R6" s="134"/>
      <c r="S6" s="135"/>
      <c r="T6" s="122"/>
      <c r="U6" s="105"/>
      <c r="V6" s="10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</row>
    <row r="7" spans="1:43" s="145" customFormat="1" ht="85.9" customHeight="1" x14ac:dyDescent="0.55000000000000004">
      <c r="A7" s="137" t="s">
        <v>14</v>
      </c>
      <c r="B7" s="138" t="s">
        <v>15</v>
      </c>
      <c r="C7" s="138" t="s">
        <v>505</v>
      </c>
      <c r="D7" s="138" t="s">
        <v>17</v>
      </c>
      <c r="E7" s="138" t="s">
        <v>18</v>
      </c>
      <c r="F7" s="138" t="s">
        <v>19</v>
      </c>
      <c r="G7" s="139" t="s">
        <v>20</v>
      </c>
      <c r="H7" s="138" t="s">
        <v>21</v>
      </c>
      <c r="I7" s="139" t="s">
        <v>22</v>
      </c>
      <c r="J7" s="139" t="s">
        <v>23</v>
      </c>
      <c r="K7" s="139" t="s">
        <v>24</v>
      </c>
      <c r="L7" s="139" t="s">
        <v>25</v>
      </c>
      <c r="M7" s="138" t="s">
        <v>26</v>
      </c>
      <c r="N7" s="138" t="s">
        <v>7</v>
      </c>
      <c r="O7" s="140" t="s">
        <v>27</v>
      </c>
      <c r="P7" s="141" t="s">
        <v>28</v>
      </c>
      <c r="Q7" s="142" t="s">
        <v>29</v>
      </c>
      <c r="R7" s="141" t="s">
        <v>30</v>
      </c>
      <c r="S7" s="143" t="s">
        <v>31</v>
      </c>
      <c r="T7" s="138" t="s">
        <v>32</v>
      </c>
      <c r="U7" s="138" t="s">
        <v>33</v>
      </c>
      <c r="V7" s="139" t="s">
        <v>34</v>
      </c>
      <c r="W7" s="138" t="s">
        <v>35</v>
      </c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</row>
    <row r="8" spans="1:43" s="157" customFormat="1" ht="78.75" x14ac:dyDescent="0.55000000000000004">
      <c r="A8" s="146">
        <v>1</v>
      </c>
      <c r="B8" s="147">
        <v>2083</v>
      </c>
      <c r="C8" s="148" t="s">
        <v>506</v>
      </c>
      <c r="D8" s="148"/>
      <c r="E8" s="148"/>
      <c r="F8" s="149"/>
      <c r="G8" s="150">
        <v>1130</v>
      </c>
      <c r="H8" s="151">
        <v>2</v>
      </c>
      <c r="I8" s="150">
        <v>14439000</v>
      </c>
      <c r="J8" s="150">
        <f t="shared" ref="J8:J16" si="0">ROUND(I8*1.035,-2)</f>
        <v>14944400</v>
      </c>
      <c r="K8" s="150">
        <f t="shared" ref="K8:K16" si="1">ROUND(I8*1.05,-2)</f>
        <v>15161000</v>
      </c>
      <c r="L8" s="150">
        <f t="shared" ref="L8:L16" si="2">ROUND(I8*1.3,-2)</f>
        <v>18770700</v>
      </c>
      <c r="M8" s="151">
        <v>360</v>
      </c>
      <c r="N8" s="151">
        <v>6</v>
      </c>
      <c r="O8" s="152"/>
      <c r="P8" s="153" t="s">
        <v>47</v>
      </c>
      <c r="Q8" s="153"/>
      <c r="R8" s="153"/>
      <c r="S8" s="154" t="s">
        <v>507</v>
      </c>
      <c r="T8" s="155" t="s">
        <v>40</v>
      </c>
      <c r="U8" s="148" t="s">
        <v>508</v>
      </c>
      <c r="V8" s="150">
        <v>14439000</v>
      </c>
      <c r="W8" s="151" t="s">
        <v>55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</row>
    <row r="9" spans="1:43" s="157" customFormat="1" ht="78.75" x14ac:dyDescent="0.55000000000000004">
      <c r="A9" s="146">
        <v>2</v>
      </c>
      <c r="B9" s="147">
        <v>3444</v>
      </c>
      <c r="C9" s="148" t="s">
        <v>148</v>
      </c>
      <c r="D9" s="148"/>
      <c r="E9" s="148"/>
      <c r="F9" s="149"/>
      <c r="G9" s="150">
        <v>288</v>
      </c>
      <c r="H9" s="151">
        <v>1</v>
      </c>
      <c r="I9" s="150">
        <v>1618300</v>
      </c>
      <c r="J9" s="150">
        <f t="shared" si="0"/>
        <v>1674900</v>
      </c>
      <c r="K9" s="150">
        <f t="shared" si="1"/>
        <v>1699200</v>
      </c>
      <c r="L9" s="150">
        <f t="shared" si="2"/>
        <v>2103800</v>
      </c>
      <c r="M9" s="151">
        <v>180</v>
      </c>
      <c r="N9" s="151">
        <v>5</v>
      </c>
      <c r="O9" s="152"/>
      <c r="P9" s="153" t="s">
        <v>47</v>
      </c>
      <c r="Q9" s="153"/>
      <c r="R9" s="153"/>
      <c r="S9" s="154" t="s">
        <v>509</v>
      </c>
      <c r="T9" s="148" t="s">
        <v>40</v>
      </c>
      <c r="U9" s="150" t="s">
        <v>510</v>
      </c>
      <c r="V9" s="151">
        <v>1618300</v>
      </c>
      <c r="W9" s="156" t="s">
        <v>55</v>
      </c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</row>
    <row r="10" spans="1:43" s="157" customFormat="1" ht="78.75" x14ac:dyDescent="0.55000000000000004">
      <c r="A10" s="146">
        <v>3</v>
      </c>
      <c r="B10" s="147">
        <v>5372</v>
      </c>
      <c r="C10" s="148" t="s">
        <v>511</v>
      </c>
      <c r="D10" s="148"/>
      <c r="E10" s="148"/>
      <c r="F10" s="149"/>
      <c r="G10" s="150">
        <v>146</v>
      </c>
      <c r="H10" s="151">
        <v>1</v>
      </c>
      <c r="I10" s="150">
        <v>2361800</v>
      </c>
      <c r="J10" s="150">
        <f t="shared" si="0"/>
        <v>2444500</v>
      </c>
      <c r="K10" s="150">
        <f t="shared" si="1"/>
        <v>2479900</v>
      </c>
      <c r="L10" s="150">
        <f t="shared" si="2"/>
        <v>3070300</v>
      </c>
      <c r="M10" s="151">
        <v>360</v>
      </c>
      <c r="N10" s="151">
        <v>8</v>
      </c>
      <c r="O10" s="152"/>
      <c r="P10" s="153" t="s">
        <v>47</v>
      </c>
      <c r="Q10" s="153"/>
      <c r="R10" s="153"/>
      <c r="S10" s="154" t="s">
        <v>512</v>
      </c>
      <c r="T10" s="148" t="s">
        <v>40</v>
      </c>
      <c r="U10" s="150" t="s">
        <v>513</v>
      </c>
      <c r="V10" s="151">
        <v>2361800</v>
      </c>
      <c r="W10" s="156" t="s">
        <v>55</v>
      </c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</row>
    <row r="11" spans="1:43" s="157" customFormat="1" ht="78.75" x14ac:dyDescent="0.55000000000000004">
      <c r="A11" s="146">
        <v>6</v>
      </c>
      <c r="B11" s="147">
        <v>6411</v>
      </c>
      <c r="C11" s="148" t="s">
        <v>514</v>
      </c>
      <c r="D11" s="148"/>
      <c r="E11" s="148"/>
      <c r="F11" s="149"/>
      <c r="G11" s="150">
        <v>654</v>
      </c>
      <c r="H11" s="151">
        <v>2</v>
      </c>
      <c r="I11" s="150">
        <v>6204600</v>
      </c>
      <c r="J11" s="150">
        <f t="shared" si="0"/>
        <v>6421800</v>
      </c>
      <c r="K11" s="150">
        <f t="shared" si="1"/>
        <v>6514800</v>
      </c>
      <c r="L11" s="150">
        <f t="shared" si="2"/>
        <v>8066000</v>
      </c>
      <c r="M11" s="151">
        <v>300</v>
      </c>
      <c r="N11" s="151">
        <v>5</v>
      </c>
      <c r="O11" s="152"/>
      <c r="P11" s="153" t="s">
        <v>47</v>
      </c>
      <c r="Q11" s="153"/>
      <c r="R11" s="153"/>
      <c r="S11" s="154" t="s">
        <v>515</v>
      </c>
      <c r="T11" s="148" t="s">
        <v>40</v>
      </c>
      <c r="U11" s="150" t="s">
        <v>516</v>
      </c>
      <c r="V11" s="151">
        <v>6204600</v>
      </c>
      <c r="W11" s="156" t="s">
        <v>55</v>
      </c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</row>
    <row r="12" spans="1:43" s="157" customFormat="1" ht="78.75" x14ac:dyDescent="0.55000000000000004">
      <c r="A12" s="146">
        <v>8</v>
      </c>
      <c r="B12" s="147">
        <v>7129</v>
      </c>
      <c r="C12" s="148" t="s">
        <v>517</v>
      </c>
      <c r="D12" s="148"/>
      <c r="E12" s="148"/>
      <c r="F12" s="149"/>
      <c r="G12" s="150">
        <v>1007</v>
      </c>
      <c r="H12" s="151">
        <v>1</v>
      </c>
      <c r="I12" s="150">
        <v>11590000</v>
      </c>
      <c r="J12" s="150">
        <f t="shared" si="0"/>
        <v>11995700</v>
      </c>
      <c r="K12" s="150">
        <f t="shared" si="1"/>
        <v>12169500</v>
      </c>
      <c r="L12" s="150">
        <f t="shared" si="2"/>
        <v>15067000</v>
      </c>
      <c r="M12" s="151">
        <v>360</v>
      </c>
      <c r="N12" s="151">
        <v>6</v>
      </c>
      <c r="O12" s="152"/>
      <c r="P12" s="153" t="s">
        <v>47</v>
      </c>
      <c r="Q12" s="153"/>
      <c r="R12" s="153"/>
      <c r="S12" s="154" t="s">
        <v>154</v>
      </c>
      <c r="T12" s="148" t="s">
        <v>40</v>
      </c>
      <c r="U12" s="150" t="s">
        <v>518</v>
      </c>
      <c r="V12" s="151">
        <v>11590000</v>
      </c>
      <c r="W12" s="156" t="s">
        <v>55</v>
      </c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</row>
    <row r="13" spans="1:43" s="157" customFormat="1" ht="78.75" x14ac:dyDescent="0.55000000000000004">
      <c r="A13" s="146">
        <v>9</v>
      </c>
      <c r="B13" s="147">
        <v>7135</v>
      </c>
      <c r="C13" s="148" t="s">
        <v>519</v>
      </c>
      <c r="D13" s="148"/>
      <c r="E13" s="148"/>
      <c r="F13" s="149"/>
      <c r="G13" s="150">
        <v>1015</v>
      </c>
      <c r="H13" s="151">
        <v>2</v>
      </c>
      <c r="I13" s="150">
        <v>14201600</v>
      </c>
      <c r="J13" s="150">
        <f t="shared" si="0"/>
        <v>14698700</v>
      </c>
      <c r="K13" s="150">
        <f t="shared" si="1"/>
        <v>14911700</v>
      </c>
      <c r="L13" s="150">
        <f t="shared" si="2"/>
        <v>18462100</v>
      </c>
      <c r="M13" s="151">
        <v>365</v>
      </c>
      <c r="N13" s="151">
        <v>8</v>
      </c>
      <c r="O13" s="152"/>
      <c r="P13" s="153" t="s">
        <v>47</v>
      </c>
      <c r="Q13" s="153"/>
      <c r="R13" s="153"/>
      <c r="S13" s="154" t="s">
        <v>520</v>
      </c>
      <c r="T13" s="148" t="s">
        <v>40</v>
      </c>
      <c r="U13" s="150" t="s">
        <v>521</v>
      </c>
      <c r="V13" s="151">
        <v>14201600</v>
      </c>
      <c r="W13" s="156" t="s">
        <v>50</v>
      </c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</row>
    <row r="14" spans="1:43" s="157" customFormat="1" ht="78.75" x14ac:dyDescent="0.55000000000000004">
      <c r="A14" s="146">
        <v>10</v>
      </c>
      <c r="B14" s="147">
        <v>7426</v>
      </c>
      <c r="C14" s="148" t="s">
        <v>522</v>
      </c>
      <c r="D14" s="148"/>
      <c r="E14" s="148"/>
      <c r="F14" s="149"/>
      <c r="G14" s="150">
        <v>1484</v>
      </c>
      <c r="H14" s="151">
        <v>3</v>
      </c>
      <c r="I14" s="150">
        <v>17458800</v>
      </c>
      <c r="J14" s="150">
        <f t="shared" si="0"/>
        <v>18069900</v>
      </c>
      <c r="K14" s="150">
        <f t="shared" si="1"/>
        <v>18331700</v>
      </c>
      <c r="L14" s="150">
        <f t="shared" si="2"/>
        <v>22696400</v>
      </c>
      <c r="M14" s="151">
        <v>400</v>
      </c>
      <c r="N14" s="151">
        <v>8</v>
      </c>
      <c r="O14" s="152"/>
      <c r="P14" s="153" t="s">
        <v>47</v>
      </c>
      <c r="Q14" s="153"/>
      <c r="R14" s="153"/>
      <c r="S14" s="154" t="s">
        <v>154</v>
      </c>
      <c r="T14" s="148" t="s">
        <v>40</v>
      </c>
      <c r="U14" s="150" t="s">
        <v>523</v>
      </c>
      <c r="V14" s="151">
        <v>17458800</v>
      </c>
      <c r="W14" s="156" t="s">
        <v>55</v>
      </c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</row>
    <row r="15" spans="1:43" s="157" customFormat="1" ht="78.75" x14ac:dyDescent="0.55000000000000004">
      <c r="A15" s="146">
        <v>15</v>
      </c>
      <c r="B15" s="147">
        <v>8079</v>
      </c>
      <c r="C15" s="148" t="s">
        <v>524</v>
      </c>
      <c r="D15" s="148"/>
      <c r="E15" s="148"/>
      <c r="F15" s="149"/>
      <c r="G15" s="150">
        <v>1116</v>
      </c>
      <c r="H15" s="151">
        <v>3</v>
      </c>
      <c r="I15" s="150">
        <v>12679300</v>
      </c>
      <c r="J15" s="150">
        <f t="shared" si="0"/>
        <v>13123100</v>
      </c>
      <c r="K15" s="150">
        <f t="shared" si="1"/>
        <v>13313300</v>
      </c>
      <c r="L15" s="150">
        <f t="shared" si="2"/>
        <v>16483100</v>
      </c>
      <c r="M15" s="151">
        <v>360</v>
      </c>
      <c r="N15" s="151">
        <v>8</v>
      </c>
      <c r="O15" s="152"/>
      <c r="P15" s="153" t="s">
        <v>47</v>
      </c>
      <c r="Q15" s="153"/>
      <c r="R15" s="153"/>
      <c r="S15" s="154" t="s">
        <v>525</v>
      </c>
      <c r="T15" s="148" t="s">
        <v>40</v>
      </c>
      <c r="U15" s="150" t="s">
        <v>526</v>
      </c>
      <c r="V15" s="151">
        <v>12679300</v>
      </c>
      <c r="W15" s="156" t="s">
        <v>64</v>
      </c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</row>
    <row r="16" spans="1:43" s="157" customFormat="1" ht="78.75" x14ac:dyDescent="0.55000000000000004">
      <c r="A16" s="146">
        <v>16</v>
      </c>
      <c r="B16" s="147">
        <v>8135</v>
      </c>
      <c r="C16" s="148" t="s">
        <v>527</v>
      </c>
      <c r="D16" s="148"/>
      <c r="E16" s="148"/>
      <c r="F16" s="149"/>
      <c r="G16" s="150">
        <v>13576</v>
      </c>
      <c r="H16" s="151">
        <v>7</v>
      </c>
      <c r="I16" s="150">
        <v>267363400</v>
      </c>
      <c r="J16" s="150">
        <f t="shared" si="0"/>
        <v>276721100</v>
      </c>
      <c r="K16" s="150">
        <f t="shared" si="1"/>
        <v>280731600</v>
      </c>
      <c r="L16" s="150">
        <f t="shared" si="2"/>
        <v>347572400</v>
      </c>
      <c r="M16" s="151">
        <v>875</v>
      </c>
      <c r="N16" s="151">
        <v>15</v>
      </c>
      <c r="O16" s="152"/>
      <c r="P16" s="153" t="s">
        <v>47</v>
      </c>
      <c r="Q16" s="153"/>
      <c r="R16" s="153"/>
      <c r="S16" s="154" t="s">
        <v>154</v>
      </c>
      <c r="T16" s="148" t="s">
        <v>40</v>
      </c>
      <c r="U16" s="150" t="s">
        <v>528</v>
      </c>
      <c r="V16" s="151">
        <v>267363400</v>
      </c>
      <c r="W16" s="156" t="s">
        <v>131</v>
      </c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</row>
    <row r="17" spans="1:42" s="157" customFormat="1" ht="78.75" x14ac:dyDescent="0.55000000000000004">
      <c r="A17" s="146">
        <v>17</v>
      </c>
      <c r="B17" s="147">
        <v>8440</v>
      </c>
      <c r="C17" s="148" t="s">
        <v>529</v>
      </c>
      <c r="D17" s="148"/>
      <c r="E17" s="148"/>
      <c r="F17" s="149"/>
      <c r="G17" s="150">
        <v>2366</v>
      </c>
      <c r="H17" s="151">
        <v>6</v>
      </c>
      <c r="I17" s="150">
        <v>43125700</v>
      </c>
      <c r="J17" s="150"/>
      <c r="K17" s="150"/>
      <c r="L17" s="150"/>
      <c r="M17" s="151">
        <v>400</v>
      </c>
      <c r="N17" s="151">
        <v>12</v>
      </c>
      <c r="O17" s="152"/>
      <c r="P17" s="153" t="s">
        <v>47</v>
      </c>
      <c r="Q17" s="153"/>
      <c r="R17" s="153"/>
      <c r="S17" s="154" t="s">
        <v>530</v>
      </c>
      <c r="T17" s="148" t="s">
        <v>40</v>
      </c>
      <c r="U17" s="150" t="s">
        <v>531</v>
      </c>
      <c r="V17" s="151">
        <v>43125700</v>
      </c>
      <c r="W17" s="156" t="s">
        <v>64</v>
      </c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</row>
    <row r="18" spans="1:42" s="157" customFormat="1" ht="78.75" x14ac:dyDescent="0.55000000000000004">
      <c r="A18" s="146">
        <v>18</v>
      </c>
      <c r="B18" s="147">
        <v>8490</v>
      </c>
      <c r="C18" s="148" t="s">
        <v>532</v>
      </c>
      <c r="D18" s="148"/>
      <c r="E18" s="148"/>
      <c r="F18" s="149"/>
      <c r="G18" s="150">
        <v>2683</v>
      </c>
      <c r="H18" s="151">
        <v>2</v>
      </c>
      <c r="I18" s="150">
        <v>47697600</v>
      </c>
      <c r="J18" s="150">
        <f>ROUND(I18*1.035,-2)</f>
        <v>49367000</v>
      </c>
      <c r="K18" s="150">
        <f>ROUND(I18*1.05,-2)</f>
        <v>50082500</v>
      </c>
      <c r="L18" s="150">
        <f>ROUND(I18*1.3,-2)</f>
        <v>62006900</v>
      </c>
      <c r="M18" s="151">
        <v>450</v>
      </c>
      <c r="N18" s="151">
        <v>12</v>
      </c>
      <c r="O18" s="152"/>
      <c r="P18" s="153" t="s">
        <v>47</v>
      </c>
      <c r="Q18" s="153"/>
      <c r="R18" s="153"/>
      <c r="S18" s="154" t="s">
        <v>154</v>
      </c>
      <c r="T18" s="148" t="s">
        <v>40</v>
      </c>
      <c r="U18" s="150" t="s">
        <v>533</v>
      </c>
      <c r="V18" s="151">
        <v>47697600</v>
      </c>
      <c r="W18" s="156" t="s">
        <v>131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</row>
    <row r="19" spans="1:42" s="157" customFormat="1" ht="78.75" x14ac:dyDescent="0.55000000000000004">
      <c r="A19" s="146">
        <v>20</v>
      </c>
      <c r="B19" s="147">
        <v>8605</v>
      </c>
      <c r="C19" s="148" t="s">
        <v>534</v>
      </c>
      <c r="D19" s="148"/>
      <c r="E19" s="148"/>
      <c r="F19" s="149"/>
      <c r="G19" s="150">
        <v>3866</v>
      </c>
      <c r="H19" s="151">
        <v>5</v>
      </c>
      <c r="I19" s="150">
        <v>59610600</v>
      </c>
      <c r="J19" s="150"/>
      <c r="K19" s="150"/>
      <c r="L19" s="150"/>
      <c r="M19" s="151">
        <v>720</v>
      </c>
      <c r="N19" s="151">
        <v>20</v>
      </c>
      <c r="O19" s="152"/>
      <c r="P19" s="153" t="s">
        <v>47</v>
      </c>
      <c r="Q19" s="153"/>
      <c r="R19" s="153"/>
      <c r="S19" s="154" t="s">
        <v>535</v>
      </c>
      <c r="T19" s="148" t="s">
        <v>40</v>
      </c>
      <c r="U19" s="150" t="s">
        <v>536</v>
      </c>
      <c r="V19" s="151">
        <v>59610600</v>
      </c>
      <c r="W19" s="156" t="s">
        <v>50</v>
      </c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</row>
    <row r="20" spans="1:42" s="157" customFormat="1" ht="78.75" x14ac:dyDescent="0.55000000000000004">
      <c r="A20" s="146">
        <v>22</v>
      </c>
      <c r="B20" s="147">
        <v>8709</v>
      </c>
      <c r="C20" s="148" t="s">
        <v>537</v>
      </c>
      <c r="D20" s="148"/>
      <c r="E20" s="148"/>
      <c r="F20" s="149"/>
      <c r="G20" s="150">
        <v>576</v>
      </c>
      <c r="H20" s="151">
        <v>2</v>
      </c>
      <c r="I20" s="150">
        <v>6863000</v>
      </c>
      <c r="J20" s="150">
        <f t="shared" ref="J20:J25" si="3">ROUND(I20*1.035,-2)</f>
        <v>7103200</v>
      </c>
      <c r="K20" s="150">
        <f t="shared" ref="K20:K25" si="4">ROUND(I20*1.05,-2)</f>
        <v>7206200</v>
      </c>
      <c r="L20" s="150">
        <f t="shared" ref="L20:L25" si="5">ROUND(I20*1.3,-2)</f>
        <v>8921900</v>
      </c>
      <c r="M20" s="151">
        <v>300</v>
      </c>
      <c r="N20" s="151">
        <v>6</v>
      </c>
      <c r="O20" s="152"/>
      <c r="P20" s="153" t="s">
        <v>47</v>
      </c>
      <c r="Q20" s="153"/>
      <c r="R20" s="153"/>
      <c r="S20" s="154" t="s">
        <v>509</v>
      </c>
      <c r="T20" s="148" t="s">
        <v>40</v>
      </c>
      <c r="U20" s="150" t="s">
        <v>538</v>
      </c>
      <c r="V20" s="151">
        <v>6863000</v>
      </c>
      <c r="W20" s="156" t="s">
        <v>55</v>
      </c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</row>
    <row r="21" spans="1:42" s="157" customFormat="1" ht="78.75" x14ac:dyDescent="0.55000000000000004">
      <c r="A21" s="146">
        <v>25</v>
      </c>
      <c r="B21" s="147">
        <v>8758</v>
      </c>
      <c r="C21" s="148" t="s">
        <v>539</v>
      </c>
      <c r="D21" s="148"/>
      <c r="E21" s="148"/>
      <c r="F21" s="149"/>
      <c r="G21" s="150">
        <v>11850</v>
      </c>
      <c r="H21" s="151">
        <v>5</v>
      </c>
      <c r="I21" s="150">
        <v>188622900</v>
      </c>
      <c r="J21" s="150">
        <f t="shared" si="3"/>
        <v>195224700</v>
      </c>
      <c r="K21" s="150">
        <f t="shared" si="4"/>
        <v>198054000</v>
      </c>
      <c r="L21" s="150">
        <f t="shared" si="5"/>
        <v>245209800</v>
      </c>
      <c r="M21" s="151">
        <v>560</v>
      </c>
      <c r="N21" s="151">
        <v>11</v>
      </c>
      <c r="O21" s="152"/>
      <c r="P21" s="153" t="s">
        <v>47</v>
      </c>
      <c r="Q21" s="153"/>
      <c r="R21" s="153"/>
      <c r="S21" s="154" t="s">
        <v>154</v>
      </c>
      <c r="T21" s="148" t="s">
        <v>40</v>
      </c>
      <c r="U21" s="150" t="s">
        <v>540</v>
      </c>
      <c r="V21" s="151">
        <v>188622900</v>
      </c>
      <c r="W21" s="156" t="s">
        <v>131</v>
      </c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</row>
    <row r="22" spans="1:42" s="157" customFormat="1" ht="78.75" x14ac:dyDescent="0.55000000000000004">
      <c r="A22" s="146">
        <v>26</v>
      </c>
      <c r="B22" s="147">
        <v>8791</v>
      </c>
      <c r="C22" s="148" t="s">
        <v>541</v>
      </c>
      <c r="D22" s="148"/>
      <c r="E22" s="148"/>
      <c r="F22" s="149"/>
      <c r="G22" s="150">
        <v>2902</v>
      </c>
      <c r="H22" s="151">
        <v>4</v>
      </c>
      <c r="I22" s="150">
        <v>49495700</v>
      </c>
      <c r="J22" s="150">
        <f t="shared" si="3"/>
        <v>51228000</v>
      </c>
      <c r="K22" s="150">
        <f t="shared" si="4"/>
        <v>51970500</v>
      </c>
      <c r="L22" s="150">
        <f t="shared" si="5"/>
        <v>64344400</v>
      </c>
      <c r="M22" s="151">
        <v>450</v>
      </c>
      <c r="N22" s="151">
        <v>9</v>
      </c>
      <c r="O22" s="152"/>
      <c r="P22" s="153" t="s">
        <v>47</v>
      </c>
      <c r="Q22" s="153"/>
      <c r="R22" s="153"/>
      <c r="S22" s="154" t="s">
        <v>542</v>
      </c>
      <c r="T22" s="148" t="s">
        <v>40</v>
      </c>
      <c r="U22" s="150" t="s">
        <v>543</v>
      </c>
      <c r="V22" s="151">
        <v>49495700</v>
      </c>
      <c r="W22" s="156" t="s">
        <v>50</v>
      </c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</row>
    <row r="23" spans="1:42" s="157" customFormat="1" ht="157.5" x14ac:dyDescent="0.55000000000000004">
      <c r="A23" s="146">
        <v>27</v>
      </c>
      <c r="B23" s="147">
        <v>8813</v>
      </c>
      <c r="C23" s="148" t="s">
        <v>544</v>
      </c>
      <c r="D23" s="148"/>
      <c r="E23" s="148"/>
      <c r="F23" s="149"/>
      <c r="G23" s="150">
        <v>928</v>
      </c>
      <c r="H23" s="151">
        <v>4</v>
      </c>
      <c r="I23" s="150">
        <v>13011000</v>
      </c>
      <c r="J23" s="150">
        <f t="shared" si="3"/>
        <v>13466400</v>
      </c>
      <c r="K23" s="150">
        <f t="shared" si="4"/>
        <v>13661600</v>
      </c>
      <c r="L23" s="150">
        <f t="shared" si="5"/>
        <v>16914300</v>
      </c>
      <c r="M23" s="151">
        <v>365</v>
      </c>
      <c r="N23" s="151">
        <v>10</v>
      </c>
      <c r="O23" s="152"/>
      <c r="P23" s="153" t="s">
        <v>47</v>
      </c>
      <c r="Q23" s="153"/>
      <c r="R23" s="153"/>
      <c r="S23" s="154" t="s">
        <v>545</v>
      </c>
      <c r="T23" s="148" t="s">
        <v>40</v>
      </c>
      <c r="U23" s="150" t="s">
        <v>546</v>
      </c>
      <c r="V23" s="151">
        <v>13011000</v>
      </c>
      <c r="W23" s="156" t="s">
        <v>64</v>
      </c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</row>
    <row r="24" spans="1:42" s="157" customFormat="1" ht="157.5" x14ac:dyDescent="0.55000000000000004">
      <c r="A24" s="146">
        <v>29</v>
      </c>
      <c r="B24" s="147">
        <v>8821</v>
      </c>
      <c r="C24" s="148" t="s">
        <v>193</v>
      </c>
      <c r="D24" s="148"/>
      <c r="E24" s="148"/>
      <c r="F24" s="149"/>
      <c r="G24" s="150">
        <v>3006</v>
      </c>
      <c r="H24" s="151">
        <v>4</v>
      </c>
      <c r="I24" s="150">
        <v>34332200</v>
      </c>
      <c r="J24" s="150">
        <f t="shared" si="3"/>
        <v>35533800</v>
      </c>
      <c r="K24" s="150">
        <f t="shared" si="4"/>
        <v>36048800</v>
      </c>
      <c r="L24" s="150">
        <f t="shared" si="5"/>
        <v>44631900</v>
      </c>
      <c r="M24" s="151">
        <v>365</v>
      </c>
      <c r="N24" s="151">
        <v>10</v>
      </c>
      <c r="O24" s="152"/>
      <c r="P24" s="153" t="s">
        <v>47</v>
      </c>
      <c r="Q24" s="153"/>
      <c r="R24" s="153"/>
      <c r="S24" s="154" t="s">
        <v>547</v>
      </c>
      <c r="T24" s="148" t="s">
        <v>40</v>
      </c>
      <c r="U24" s="150" t="s">
        <v>548</v>
      </c>
      <c r="V24" s="151">
        <v>34332200</v>
      </c>
      <c r="W24" s="156" t="s">
        <v>64</v>
      </c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</row>
    <row r="25" spans="1:42" s="157" customFormat="1" ht="78.75" x14ac:dyDescent="0.55000000000000004">
      <c r="A25" s="146">
        <v>30</v>
      </c>
      <c r="B25" s="147">
        <v>8870</v>
      </c>
      <c r="C25" s="148" t="s">
        <v>549</v>
      </c>
      <c r="D25" s="148"/>
      <c r="E25" s="148"/>
      <c r="F25" s="149"/>
      <c r="G25" s="150">
        <v>2380</v>
      </c>
      <c r="H25" s="151">
        <v>5</v>
      </c>
      <c r="I25" s="150">
        <v>39900300</v>
      </c>
      <c r="J25" s="150">
        <f t="shared" si="3"/>
        <v>41296800</v>
      </c>
      <c r="K25" s="150">
        <f t="shared" si="4"/>
        <v>41895300</v>
      </c>
      <c r="L25" s="150">
        <f t="shared" si="5"/>
        <v>51870400</v>
      </c>
      <c r="M25" s="151">
        <v>450</v>
      </c>
      <c r="N25" s="151">
        <v>12</v>
      </c>
      <c r="O25" s="152"/>
      <c r="P25" s="153" t="s">
        <v>47</v>
      </c>
      <c r="Q25" s="153"/>
      <c r="R25" s="153"/>
      <c r="S25" s="154" t="s">
        <v>550</v>
      </c>
      <c r="T25" s="148" t="s">
        <v>40</v>
      </c>
      <c r="U25" s="150" t="s">
        <v>551</v>
      </c>
      <c r="V25" s="151">
        <v>39900300</v>
      </c>
      <c r="W25" s="156" t="s">
        <v>64</v>
      </c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</row>
    <row r="26" spans="1:42" s="157" customFormat="1" ht="78.75" x14ac:dyDescent="0.55000000000000004">
      <c r="A26" s="146">
        <v>31</v>
      </c>
      <c r="B26" s="147">
        <v>8883</v>
      </c>
      <c r="C26" s="148" t="s">
        <v>552</v>
      </c>
      <c r="D26" s="148"/>
      <c r="E26" s="148"/>
      <c r="F26" s="149"/>
      <c r="G26" s="150">
        <v>5640</v>
      </c>
      <c r="H26" s="151">
        <v>4</v>
      </c>
      <c r="I26" s="150">
        <v>76549300</v>
      </c>
      <c r="J26" s="150"/>
      <c r="K26" s="150"/>
      <c r="L26" s="150"/>
      <c r="M26" s="151">
        <v>600</v>
      </c>
      <c r="N26" s="151">
        <v>12</v>
      </c>
      <c r="O26" s="152"/>
      <c r="P26" s="153" t="s">
        <v>47</v>
      </c>
      <c r="Q26" s="153"/>
      <c r="R26" s="153"/>
      <c r="S26" s="154" t="s">
        <v>553</v>
      </c>
      <c r="T26" s="148" t="s">
        <v>40</v>
      </c>
      <c r="U26" s="150" t="s">
        <v>554</v>
      </c>
      <c r="V26" s="151">
        <v>76549300</v>
      </c>
      <c r="W26" s="156" t="s">
        <v>56</v>
      </c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</row>
    <row r="27" spans="1:42" s="157" customFormat="1" ht="78.75" x14ac:dyDescent="0.55000000000000004">
      <c r="A27" s="146">
        <v>39</v>
      </c>
      <c r="B27" s="147">
        <v>9045</v>
      </c>
      <c r="C27" s="148" t="s">
        <v>555</v>
      </c>
      <c r="D27" s="148"/>
      <c r="E27" s="148"/>
      <c r="F27" s="149"/>
      <c r="G27" s="150">
        <v>6168</v>
      </c>
      <c r="H27" s="151">
        <v>8</v>
      </c>
      <c r="I27" s="150">
        <v>135295900</v>
      </c>
      <c r="J27" s="150">
        <f>ROUND(I27*1.035,-2)</f>
        <v>140031300</v>
      </c>
      <c r="K27" s="150">
        <f>ROUND(I27*1.05,-2)</f>
        <v>142060700</v>
      </c>
      <c r="L27" s="150">
        <f>ROUND(I27*1.3,-2)</f>
        <v>175884700</v>
      </c>
      <c r="M27" s="151">
        <v>735</v>
      </c>
      <c r="N27" s="151">
        <v>15</v>
      </c>
      <c r="O27" s="152"/>
      <c r="P27" s="153" t="s">
        <v>47</v>
      </c>
      <c r="Q27" s="153"/>
      <c r="R27" s="153"/>
      <c r="S27" s="154" t="s">
        <v>556</v>
      </c>
      <c r="T27" s="148" t="s">
        <v>40</v>
      </c>
      <c r="U27" s="150" t="s">
        <v>557</v>
      </c>
      <c r="V27" s="151">
        <v>135295900</v>
      </c>
      <c r="W27" s="156" t="s">
        <v>50</v>
      </c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</row>
    <row r="28" spans="1:42" s="157" customFormat="1" ht="78.75" x14ac:dyDescent="0.55000000000000004">
      <c r="A28" s="146">
        <v>40</v>
      </c>
      <c r="B28" s="147">
        <v>9073</v>
      </c>
      <c r="C28" s="148" t="s">
        <v>558</v>
      </c>
      <c r="D28" s="148"/>
      <c r="E28" s="148"/>
      <c r="F28" s="149"/>
      <c r="G28" s="150">
        <v>4496</v>
      </c>
      <c r="H28" s="151">
        <v>6</v>
      </c>
      <c r="I28" s="150">
        <v>73000000</v>
      </c>
      <c r="J28" s="150">
        <f>ROUND(I28*1.035,-2)</f>
        <v>75555000</v>
      </c>
      <c r="K28" s="150">
        <f>ROUND(I28*1.05,-2)</f>
        <v>76650000</v>
      </c>
      <c r="L28" s="150">
        <f>ROUND(I28*1.3,-2)</f>
        <v>94900000</v>
      </c>
      <c r="M28" s="151">
        <v>680</v>
      </c>
      <c r="N28" s="151">
        <v>14</v>
      </c>
      <c r="O28" s="152"/>
      <c r="P28" s="153" t="s">
        <v>47</v>
      </c>
      <c r="Q28" s="153"/>
      <c r="R28" s="153"/>
      <c r="S28" s="154" t="s">
        <v>556</v>
      </c>
      <c r="T28" s="148" t="s">
        <v>40</v>
      </c>
      <c r="U28" s="150" t="s">
        <v>559</v>
      </c>
      <c r="V28" s="151">
        <v>73000000</v>
      </c>
      <c r="W28" s="156" t="s">
        <v>50</v>
      </c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</row>
    <row r="29" spans="1:42" s="157" customFormat="1" ht="78.75" x14ac:dyDescent="0.55000000000000004">
      <c r="A29" s="146">
        <v>41</v>
      </c>
      <c r="B29" s="147">
        <v>9079</v>
      </c>
      <c r="C29" s="148" t="s">
        <v>66</v>
      </c>
      <c r="D29" s="148"/>
      <c r="E29" s="148"/>
      <c r="F29" s="149"/>
      <c r="G29" s="150">
        <v>2785</v>
      </c>
      <c r="H29" s="151">
        <v>6</v>
      </c>
      <c r="I29" s="150">
        <v>52929500</v>
      </c>
      <c r="J29" s="150">
        <f>ROUND(I29*1.035,-2)</f>
        <v>54782000</v>
      </c>
      <c r="K29" s="150">
        <f>ROUND(I29*1.05,-2)</f>
        <v>55576000</v>
      </c>
      <c r="L29" s="150">
        <f>ROUND(I29*1.3,-2)</f>
        <v>68808400</v>
      </c>
      <c r="M29" s="151">
        <v>540</v>
      </c>
      <c r="N29" s="151">
        <v>13</v>
      </c>
      <c r="O29" s="152"/>
      <c r="P29" s="153" t="s">
        <v>47</v>
      </c>
      <c r="Q29" s="153"/>
      <c r="R29" s="153"/>
      <c r="S29" s="154" t="s">
        <v>154</v>
      </c>
      <c r="T29" s="148" t="s">
        <v>40</v>
      </c>
      <c r="U29" s="150" t="s">
        <v>560</v>
      </c>
      <c r="V29" s="151">
        <v>52929500</v>
      </c>
      <c r="W29" s="156" t="s">
        <v>68</v>
      </c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</row>
    <row r="30" spans="1:42" s="157" customFormat="1" ht="78.75" x14ac:dyDescent="0.55000000000000004">
      <c r="A30" s="146">
        <v>44</v>
      </c>
      <c r="B30" s="147">
        <v>9217</v>
      </c>
      <c r="C30" s="148" t="s">
        <v>103</v>
      </c>
      <c r="D30" s="148"/>
      <c r="E30" s="148"/>
      <c r="F30" s="149"/>
      <c r="G30" s="150">
        <v>1330</v>
      </c>
      <c r="H30" s="151">
        <v>2</v>
      </c>
      <c r="I30" s="150">
        <v>21240700</v>
      </c>
      <c r="J30" s="150">
        <f>ROUND(I30*1.035,-2)</f>
        <v>21984100</v>
      </c>
      <c r="K30" s="150">
        <f>ROUND(I30*1.05,-2)</f>
        <v>22302700</v>
      </c>
      <c r="L30" s="150">
        <f>ROUND(I30*1.3,-2)</f>
        <v>27612900</v>
      </c>
      <c r="M30" s="151">
        <v>450</v>
      </c>
      <c r="N30" s="151">
        <v>9</v>
      </c>
      <c r="O30" s="152"/>
      <c r="P30" s="153" t="s">
        <v>47</v>
      </c>
      <c r="Q30" s="153"/>
      <c r="R30" s="153"/>
      <c r="S30" s="154" t="s">
        <v>561</v>
      </c>
      <c r="T30" s="148" t="s">
        <v>40</v>
      </c>
      <c r="U30" s="150" t="s">
        <v>562</v>
      </c>
      <c r="V30" s="151">
        <v>21240700</v>
      </c>
      <c r="W30" s="156" t="s">
        <v>55</v>
      </c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</row>
    <row r="31" spans="1:42" s="157" customFormat="1" ht="131.25" x14ac:dyDescent="0.55000000000000004">
      <c r="A31" s="146">
        <v>50</v>
      </c>
      <c r="B31" s="147">
        <v>9556</v>
      </c>
      <c r="C31" s="148" t="s">
        <v>563</v>
      </c>
      <c r="D31" s="148"/>
      <c r="E31" s="148"/>
      <c r="F31" s="149"/>
      <c r="G31" s="150">
        <v>1563</v>
      </c>
      <c r="H31" s="151">
        <v>4</v>
      </c>
      <c r="I31" s="150">
        <v>17622600</v>
      </c>
      <c r="J31" s="150"/>
      <c r="K31" s="150"/>
      <c r="L31" s="150"/>
      <c r="M31" s="151">
        <v>400</v>
      </c>
      <c r="N31" s="151">
        <v>8</v>
      </c>
      <c r="O31" s="152"/>
      <c r="P31" s="153" t="s">
        <v>47</v>
      </c>
      <c r="Q31" s="153"/>
      <c r="R31" s="153"/>
      <c r="S31" s="154" t="s">
        <v>564</v>
      </c>
      <c r="T31" s="148" t="s">
        <v>40</v>
      </c>
      <c r="U31" s="150" t="s">
        <v>565</v>
      </c>
      <c r="V31" s="151">
        <v>17622600</v>
      </c>
      <c r="W31" s="156" t="s">
        <v>64</v>
      </c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</row>
    <row r="32" spans="1:42" s="157" customFormat="1" ht="78.75" x14ac:dyDescent="0.55000000000000004">
      <c r="A32" s="146">
        <v>52</v>
      </c>
      <c r="B32" s="147">
        <v>9567</v>
      </c>
      <c r="C32" s="148" t="s">
        <v>566</v>
      </c>
      <c r="D32" s="148"/>
      <c r="E32" s="148"/>
      <c r="F32" s="149"/>
      <c r="G32" s="150">
        <v>288</v>
      </c>
      <c r="H32" s="151">
        <v>3</v>
      </c>
      <c r="I32" s="150">
        <v>5312600</v>
      </c>
      <c r="J32" s="150">
        <f>ROUND(I32*1.035,-2)</f>
        <v>5498500</v>
      </c>
      <c r="K32" s="150">
        <f>ROUND(I32*1.05,-2)</f>
        <v>5578200</v>
      </c>
      <c r="L32" s="150">
        <f>ROUND(I32*1.3,-2)</f>
        <v>6906400</v>
      </c>
      <c r="M32" s="151">
        <v>360</v>
      </c>
      <c r="N32" s="151">
        <v>6</v>
      </c>
      <c r="O32" s="152"/>
      <c r="P32" s="153" t="s">
        <v>47</v>
      </c>
      <c r="Q32" s="153"/>
      <c r="R32" s="153"/>
      <c r="S32" s="154" t="s">
        <v>567</v>
      </c>
      <c r="T32" s="148" t="s">
        <v>40</v>
      </c>
      <c r="U32" s="150" t="s">
        <v>568</v>
      </c>
      <c r="V32" s="151">
        <v>5312600</v>
      </c>
      <c r="W32" s="156" t="s">
        <v>56</v>
      </c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</row>
    <row r="33" spans="1:43" s="157" customFormat="1" ht="78.75" x14ac:dyDescent="0.55000000000000004">
      <c r="A33" s="146">
        <v>53</v>
      </c>
      <c r="B33" s="147">
        <v>9635</v>
      </c>
      <c r="C33" s="148" t="s">
        <v>181</v>
      </c>
      <c r="D33" s="148"/>
      <c r="E33" s="148"/>
      <c r="F33" s="149"/>
      <c r="G33" s="150">
        <v>3060</v>
      </c>
      <c r="H33" s="151">
        <v>3</v>
      </c>
      <c r="I33" s="150">
        <v>46003600</v>
      </c>
      <c r="J33" s="150"/>
      <c r="K33" s="150"/>
      <c r="L33" s="150"/>
      <c r="M33" s="151">
        <v>450</v>
      </c>
      <c r="N33" s="151">
        <v>10</v>
      </c>
      <c r="O33" s="152"/>
      <c r="P33" s="153" t="s">
        <v>47</v>
      </c>
      <c r="Q33" s="153"/>
      <c r="R33" s="153"/>
      <c r="S33" s="154" t="s">
        <v>569</v>
      </c>
      <c r="T33" s="148" t="s">
        <v>40</v>
      </c>
      <c r="U33" s="150" t="s">
        <v>570</v>
      </c>
      <c r="V33" s="151">
        <v>46003600</v>
      </c>
      <c r="W33" s="156" t="s">
        <v>56</v>
      </c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</row>
    <row r="34" spans="1:43" s="157" customFormat="1" ht="78.75" x14ac:dyDescent="0.55000000000000004">
      <c r="A34" s="146">
        <v>54</v>
      </c>
      <c r="B34" s="147">
        <v>9637</v>
      </c>
      <c r="C34" s="148" t="s">
        <v>571</v>
      </c>
      <c r="D34" s="148"/>
      <c r="E34" s="148"/>
      <c r="F34" s="149"/>
      <c r="G34" s="150">
        <v>678</v>
      </c>
      <c r="H34" s="151">
        <v>2</v>
      </c>
      <c r="I34" s="150">
        <v>12198800</v>
      </c>
      <c r="J34" s="150">
        <f>ROUND(I34*1.035,-2)</f>
        <v>12625800</v>
      </c>
      <c r="K34" s="150">
        <f>ROUND(I34*1.05,-2)</f>
        <v>12808700</v>
      </c>
      <c r="L34" s="150">
        <f>ROUND(I34*1.3,-2)</f>
        <v>15858400</v>
      </c>
      <c r="M34" s="151">
        <v>360</v>
      </c>
      <c r="N34" s="151">
        <v>7</v>
      </c>
      <c r="O34" s="152"/>
      <c r="P34" s="153" t="s">
        <v>47</v>
      </c>
      <c r="Q34" s="153"/>
      <c r="R34" s="153"/>
      <c r="S34" s="154" t="s">
        <v>572</v>
      </c>
      <c r="T34" s="148" t="s">
        <v>40</v>
      </c>
      <c r="U34" s="150" t="s">
        <v>573</v>
      </c>
      <c r="V34" s="151">
        <v>12198800</v>
      </c>
      <c r="W34" s="156" t="s">
        <v>121</v>
      </c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</row>
    <row r="35" spans="1:43" s="157" customFormat="1" ht="78.75" x14ac:dyDescent="0.55000000000000004">
      <c r="A35" s="146">
        <v>57</v>
      </c>
      <c r="B35" s="147">
        <v>9693</v>
      </c>
      <c r="C35" s="148" t="s">
        <v>422</v>
      </c>
      <c r="D35" s="148"/>
      <c r="E35" s="148"/>
      <c r="F35" s="149"/>
      <c r="G35" s="150">
        <v>9781</v>
      </c>
      <c r="H35" s="151">
        <v>8</v>
      </c>
      <c r="I35" s="150">
        <v>210000000</v>
      </c>
      <c r="J35" s="150">
        <f>ROUND(I35*1.035,-2)</f>
        <v>217350000</v>
      </c>
      <c r="K35" s="150">
        <f>ROUND(I35*1.05,-2)</f>
        <v>220500000</v>
      </c>
      <c r="L35" s="150">
        <f>ROUND(I35*1.3,-2)</f>
        <v>273000000</v>
      </c>
      <c r="M35" s="151">
        <v>765</v>
      </c>
      <c r="N35" s="151">
        <v>20</v>
      </c>
      <c r="O35" s="152"/>
      <c r="P35" s="153" t="s">
        <v>47</v>
      </c>
      <c r="Q35" s="153"/>
      <c r="R35" s="153"/>
      <c r="S35" s="154" t="s">
        <v>154</v>
      </c>
      <c r="T35" s="148" t="s">
        <v>40</v>
      </c>
      <c r="U35" s="150" t="s">
        <v>574</v>
      </c>
      <c r="V35" s="151">
        <v>210000000</v>
      </c>
      <c r="W35" s="156" t="s">
        <v>50</v>
      </c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</row>
    <row r="36" spans="1:43" s="157" customFormat="1" ht="78.75" x14ac:dyDescent="0.55000000000000004">
      <c r="A36" s="146">
        <v>59</v>
      </c>
      <c r="B36" s="147">
        <v>9728</v>
      </c>
      <c r="C36" s="148" t="s">
        <v>575</v>
      </c>
      <c r="D36" s="148"/>
      <c r="E36" s="148"/>
      <c r="F36" s="149"/>
      <c r="G36" s="150">
        <v>290</v>
      </c>
      <c r="H36" s="151">
        <v>1</v>
      </c>
      <c r="I36" s="150">
        <v>4972800</v>
      </c>
      <c r="J36" s="150">
        <f>ROUND(I36*1.035,-2)</f>
        <v>5146800</v>
      </c>
      <c r="K36" s="150">
        <f>ROUND(I36*1.05,-2)</f>
        <v>5221400</v>
      </c>
      <c r="L36" s="150">
        <f>ROUND(I36*1.3,-2)</f>
        <v>6464600</v>
      </c>
      <c r="M36" s="151">
        <v>300</v>
      </c>
      <c r="N36" s="151">
        <v>5</v>
      </c>
      <c r="O36" s="152"/>
      <c r="P36" s="153" t="s">
        <v>47</v>
      </c>
      <c r="Q36" s="153"/>
      <c r="R36" s="153"/>
      <c r="S36" s="154" t="s">
        <v>576</v>
      </c>
      <c r="T36" s="148" t="s">
        <v>40</v>
      </c>
      <c r="U36" s="150" t="s">
        <v>577</v>
      </c>
      <c r="V36" s="151">
        <v>4972800</v>
      </c>
      <c r="W36" s="156" t="s">
        <v>121</v>
      </c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</row>
    <row r="37" spans="1:43" s="157" customFormat="1" ht="78.75" x14ac:dyDescent="0.55000000000000004">
      <c r="A37" s="146">
        <v>64</v>
      </c>
      <c r="B37" s="147">
        <v>9965</v>
      </c>
      <c r="C37" s="148" t="s">
        <v>578</v>
      </c>
      <c r="D37" s="148"/>
      <c r="E37" s="148"/>
      <c r="F37" s="149"/>
      <c r="G37" s="150">
        <v>8842</v>
      </c>
      <c r="H37" s="151">
        <v>6</v>
      </c>
      <c r="I37" s="150">
        <v>165020500</v>
      </c>
      <c r="J37" s="150">
        <f>ROUND(I37*1.035,-2)</f>
        <v>170796200</v>
      </c>
      <c r="K37" s="150">
        <f>ROUND(I37*1.05,-2)</f>
        <v>173271500</v>
      </c>
      <c r="L37" s="150">
        <f>ROUND(I37*1.3,-2)</f>
        <v>214526700</v>
      </c>
      <c r="M37" s="151">
        <v>850</v>
      </c>
      <c r="N37" s="151">
        <v>15</v>
      </c>
      <c r="O37" s="152"/>
      <c r="P37" s="153" t="s">
        <v>47</v>
      </c>
      <c r="Q37" s="153"/>
      <c r="R37" s="153"/>
      <c r="S37" s="154" t="s">
        <v>154</v>
      </c>
      <c r="T37" s="148" t="s">
        <v>40</v>
      </c>
      <c r="U37" s="150" t="s">
        <v>579</v>
      </c>
      <c r="V37" s="151">
        <v>165020500</v>
      </c>
      <c r="W37" s="156" t="s">
        <v>131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</row>
    <row r="38" spans="1:43" s="157" customFormat="1" ht="78.75" x14ac:dyDescent="0.55000000000000004">
      <c r="A38" s="146">
        <v>77</v>
      </c>
      <c r="B38" s="147">
        <v>10178</v>
      </c>
      <c r="C38" s="148" t="s">
        <v>580</v>
      </c>
      <c r="D38" s="148"/>
      <c r="E38" s="148"/>
      <c r="F38" s="149"/>
      <c r="G38" s="150">
        <v>11227</v>
      </c>
      <c r="H38" s="151">
        <v>6</v>
      </c>
      <c r="I38" s="150">
        <v>183252300</v>
      </c>
      <c r="J38" s="150">
        <f>ROUND(I38*1.035,-2)</f>
        <v>189666100</v>
      </c>
      <c r="K38" s="150">
        <f>ROUND(I38*1.05,-2)</f>
        <v>192414900</v>
      </c>
      <c r="L38" s="150">
        <f>ROUND(I38*1.3,-2)</f>
        <v>238228000</v>
      </c>
      <c r="M38" s="151">
        <v>750</v>
      </c>
      <c r="N38" s="151">
        <v>22</v>
      </c>
      <c r="O38" s="152"/>
      <c r="P38" s="153" t="s">
        <v>47</v>
      </c>
      <c r="Q38" s="153"/>
      <c r="R38" s="153"/>
      <c r="S38" s="154" t="s">
        <v>154</v>
      </c>
      <c r="T38" s="148" t="s">
        <v>40</v>
      </c>
      <c r="U38" s="150" t="s">
        <v>581</v>
      </c>
      <c r="V38" s="151">
        <v>183252300</v>
      </c>
      <c r="W38" s="156" t="s">
        <v>131</v>
      </c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</row>
    <row r="39" spans="1:43" s="157" customFormat="1" ht="105" x14ac:dyDescent="0.55000000000000004">
      <c r="A39" s="146">
        <v>83</v>
      </c>
      <c r="B39" s="147">
        <v>10400</v>
      </c>
      <c r="C39" s="148" t="s">
        <v>582</v>
      </c>
      <c r="D39" s="148"/>
      <c r="E39" s="148"/>
      <c r="F39" s="149"/>
      <c r="G39" s="150">
        <v>1910</v>
      </c>
      <c r="H39" s="151">
        <v>5</v>
      </c>
      <c r="I39" s="150">
        <v>29081300</v>
      </c>
      <c r="J39" s="150"/>
      <c r="K39" s="150"/>
      <c r="L39" s="150"/>
      <c r="M39" s="151">
        <v>450</v>
      </c>
      <c r="N39" s="151">
        <v>8</v>
      </c>
      <c r="O39" s="152"/>
      <c r="P39" s="153" t="s">
        <v>47</v>
      </c>
      <c r="Q39" s="153"/>
      <c r="R39" s="153"/>
      <c r="S39" s="154" t="s">
        <v>583</v>
      </c>
      <c r="T39" s="148" t="s">
        <v>40</v>
      </c>
      <c r="U39" s="150" t="s">
        <v>584</v>
      </c>
      <c r="V39" s="151">
        <v>29081300</v>
      </c>
      <c r="W39" s="156" t="s">
        <v>131</v>
      </c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</row>
    <row r="40" spans="1:43" s="157" customFormat="1" ht="78.75" x14ac:dyDescent="0.55000000000000004">
      <c r="A40" s="146">
        <v>87</v>
      </c>
      <c r="B40" s="147">
        <v>10464</v>
      </c>
      <c r="C40" s="148" t="s">
        <v>585</v>
      </c>
      <c r="D40" s="148"/>
      <c r="E40" s="148"/>
      <c r="F40" s="149"/>
      <c r="G40" s="150">
        <v>1360</v>
      </c>
      <c r="H40" s="151">
        <v>2</v>
      </c>
      <c r="I40" s="150">
        <v>32000000</v>
      </c>
      <c r="J40" s="150">
        <f t="shared" ref="J40:J64" si="6">ROUND(I40*1.035,-2)</f>
        <v>33120000</v>
      </c>
      <c r="K40" s="150">
        <f t="shared" ref="K40:K64" si="7">ROUND(I40*1.05,-2)</f>
        <v>33600000</v>
      </c>
      <c r="L40" s="150">
        <f t="shared" ref="L40:L64" si="8">ROUND(I40*1.3,-2)</f>
        <v>41600000</v>
      </c>
      <c r="M40" s="151">
        <v>360</v>
      </c>
      <c r="N40" s="151">
        <v>8</v>
      </c>
      <c r="O40" s="152"/>
      <c r="P40" s="153" t="s">
        <v>47</v>
      </c>
      <c r="Q40" s="153"/>
      <c r="R40" s="153"/>
      <c r="S40" s="154" t="s">
        <v>586</v>
      </c>
      <c r="T40" s="148" t="s">
        <v>40</v>
      </c>
      <c r="U40" s="150" t="s">
        <v>587</v>
      </c>
      <c r="V40" s="151">
        <v>32000000</v>
      </c>
      <c r="W40" s="156" t="s">
        <v>56</v>
      </c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</row>
    <row r="41" spans="1:43" s="157" customFormat="1" ht="78.75" x14ac:dyDescent="0.55000000000000004">
      <c r="A41" s="146">
        <v>90</v>
      </c>
      <c r="B41" s="147">
        <v>10491</v>
      </c>
      <c r="C41" s="148" t="s">
        <v>71</v>
      </c>
      <c r="D41" s="148"/>
      <c r="E41" s="148"/>
      <c r="F41" s="149"/>
      <c r="G41" s="150">
        <v>4579</v>
      </c>
      <c r="H41" s="151">
        <v>4</v>
      </c>
      <c r="I41" s="150">
        <v>90313900</v>
      </c>
      <c r="J41" s="150">
        <f t="shared" si="6"/>
        <v>93474900</v>
      </c>
      <c r="K41" s="150">
        <f t="shared" si="7"/>
        <v>94829600</v>
      </c>
      <c r="L41" s="150">
        <f t="shared" si="8"/>
        <v>117408100</v>
      </c>
      <c r="M41" s="151">
        <v>800</v>
      </c>
      <c r="N41" s="151">
        <v>15</v>
      </c>
      <c r="O41" s="152"/>
      <c r="P41" s="153" t="s">
        <v>47</v>
      </c>
      <c r="Q41" s="153"/>
      <c r="R41" s="153"/>
      <c r="S41" s="154" t="s">
        <v>154</v>
      </c>
      <c r="T41" s="148" t="s">
        <v>40</v>
      </c>
      <c r="U41" s="150" t="s">
        <v>588</v>
      </c>
      <c r="V41" s="151">
        <v>90313900</v>
      </c>
      <c r="W41" s="156" t="s">
        <v>56</v>
      </c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</row>
    <row r="42" spans="1:43" s="157" customFormat="1" ht="78.75" x14ac:dyDescent="0.55000000000000004">
      <c r="A42" s="146">
        <v>96</v>
      </c>
      <c r="B42" s="147">
        <v>10591</v>
      </c>
      <c r="C42" s="148" t="s">
        <v>589</v>
      </c>
      <c r="D42" s="148"/>
      <c r="E42" s="148"/>
      <c r="F42" s="149"/>
      <c r="G42" s="150">
        <v>534</v>
      </c>
      <c r="H42" s="151">
        <v>2</v>
      </c>
      <c r="I42" s="150">
        <v>9124800</v>
      </c>
      <c r="J42" s="150">
        <f t="shared" si="6"/>
        <v>9444200</v>
      </c>
      <c r="K42" s="150">
        <f t="shared" si="7"/>
        <v>9581000</v>
      </c>
      <c r="L42" s="150">
        <f t="shared" si="8"/>
        <v>11862200</v>
      </c>
      <c r="M42" s="151">
        <v>360</v>
      </c>
      <c r="N42" s="151">
        <v>8</v>
      </c>
      <c r="O42" s="152"/>
      <c r="P42" s="153" t="s">
        <v>47</v>
      </c>
      <c r="Q42" s="153"/>
      <c r="R42" s="153"/>
      <c r="S42" s="154" t="s">
        <v>154</v>
      </c>
      <c r="T42" s="148" t="s">
        <v>40</v>
      </c>
      <c r="U42" s="150" t="s">
        <v>590</v>
      </c>
      <c r="V42" s="151">
        <v>9124800</v>
      </c>
      <c r="W42" s="156" t="s">
        <v>121</v>
      </c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</row>
    <row r="43" spans="1:43" s="157" customFormat="1" ht="78.75" x14ac:dyDescent="0.55000000000000004">
      <c r="A43" s="146">
        <v>98</v>
      </c>
      <c r="B43" s="147">
        <v>10629</v>
      </c>
      <c r="C43" s="148" t="s">
        <v>591</v>
      </c>
      <c r="D43" s="148"/>
      <c r="E43" s="148"/>
      <c r="F43" s="149"/>
      <c r="G43" s="150">
        <v>18000</v>
      </c>
      <c r="H43" s="151">
        <v>8</v>
      </c>
      <c r="I43" s="150">
        <v>428628200</v>
      </c>
      <c r="J43" s="150">
        <f t="shared" si="6"/>
        <v>443630200</v>
      </c>
      <c r="K43" s="150">
        <f t="shared" si="7"/>
        <v>450059600</v>
      </c>
      <c r="L43" s="150">
        <f t="shared" si="8"/>
        <v>557216700</v>
      </c>
      <c r="M43" s="151">
        <v>1080</v>
      </c>
      <c r="N43" s="151">
        <v>24</v>
      </c>
      <c r="O43" s="152"/>
      <c r="P43" s="153" t="s">
        <v>47</v>
      </c>
      <c r="Q43" s="153"/>
      <c r="R43" s="153"/>
      <c r="S43" s="154" t="s">
        <v>154</v>
      </c>
      <c r="T43" s="148" t="s">
        <v>40</v>
      </c>
      <c r="U43" s="150" t="s">
        <v>592</v>
      </c>
      <c r="V43" s="151">
        <v>428628200</v>
      </c>
      <c r="W43" s="156" t="s">
        <v>131</v>
      </c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</row>
    <row r="44" spans="1:43" s="157" customFormat="1" ht="78.75" x14ac:dyDescent="0.55000000000000004">
      <c r="A44" s="146">
        <v>102</v>
      </c>
      <c r="B44" s="147">
        <v>10740</v>
      </c>
      <c r="C44" s="148" t="s">
        <v>593</v>
      </c>
      <c r="D44" s="148"/>
      <c r="E44" s="148"/>
      <c r="F44" s="149"/>
      <c r="G44" s="150">
        <v>1772</v>
      </c>
      <c r="H44" s="151">
        <v>5</v>
      </c>
      <c r="I44" s="150">
        <v>62609000</v>
      </c>
      <c r="J44" s="150">
        <f t="shared" si="6"/>
        <v>64800300</v>
      </c>
      <c r="K44" s="150">
        <f t="shared" si="7"/>
        <v>65739500</v>
      </c>
      <c r="L44" s="150">
        <f t="shared" si="8"/>
        <v>81391700</v>
      </c>
      <c r="M44" s="151">
        <v>900</v>
      </c>
      <c r="N44" s="151">
        <v>12</v>
      </c>
      <c r="O44" s="152"/>
      <c r="P44" s="153" t="s">
        <v>47</v>
      </c>
      <c r="Q44" s="153"/>
      <c r="R44" s="153"/>
      <c r="S44" s="154" t="s">
        <v>154</v>
      </c>
      <c r="T44" s="148" t="s">
        <v>40</v>
      </c>
      <c r="U44" s="150" t="s">
        <v>594</v>
      </c>
      <c r="V44" s="151">
        <v>62609000</v>
      </c>
      <c r="W44" s="156" t="s">
        <v>50</v>
      </c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</row>
    <row r="45" spans="1:43" s="157" customFormat="1" ht="78.75" x14ac:dyDescent="0.55000000000000004">
      <c r="A45" s="146">
        <v>103</v>
      </c>
      <c r="B45" s="147">
        <v>10746</v>
      </c>
      <c r="C45" s="148" t="s">
        <v>333</v>
      </c>
      <c r="D45" s="148"/>
      <c r="E45" s="148"/>
      <c r="F45" s="149"/>
      <c r="G45" s="150">
        <v>300</v>
      </c>
      <c r="H45" s="151">
        <v>2</v>
      </c>
      <c r="I45" s="150">
        <v>3100000</v>
      </c>
      <c r="J45" s="150">
        <f t="shared" si="6"/>
        <v>3208500</v>
      </c>
      <c r="K45" s="150">
        <f t="shared" si="7"/>
        <v>3255000</v>
      </c>
      <c r="L45" s="150">
        <f t="shared" si="8"/>
        <v>4030000</v>
      </c>
      <c r="M45" s="151">
        <v>300</v>
      </c>
      <c r="N45" s="151">
        <v>5</v>
      </c>
      <c r="O45" s="152"/>
      <c r="P45" s="153" t="s">
        <v>47</v>
      </c>
      <c r="Q45" s="153"/>
      <c r="R45" s="153"/>
      <c r="S45" s="154" t="s">
        <v>595</v>
      </c>
      <c r="T45" s="148" t="s">
        <v>40</v>
      </c>
      <c r="U45" s="150" t="s">
        <v>596</v>
      </c>
      <c r="V45" s="151">
        <v>3100000</v>
      </c>
      <c r="W45" s="156" t="s">
        <v>56</v>
      </c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</row>
    <row r="46" spans="1:43" s="157" customFormat="1" ht="78.75" x14ac:dyDescent="0.55000000000000004">
      <c r="A46" s="146">
        <v>111</v>
      </c>
      <c r="B46" s="147">
        <v>10876</v>
      </c>
      <c r="C46" s="148" t="s">
        <v>66</v>
      </c>
      <c r="D46" s="148"/>
      <c r="E46" s="148"/>
      <c r="F46" s="149"/>
      <c r="G46" s="150">
        <v>2644</v>
      </c>
      <c r="H46" s="151">
        <v>5</v>
      </c>
      <c r="I46" s="150">
        <v>40032600</v>
      </c>
      <c r="J46" s="150">
        <f t="shared" si="6"/>
        <v>41433700</v>
      </c>
      <c r="K46" s="150">
        <f t="shared" si="7"/>
        <v>42034200</v>
      </c>
      <c r="L46" s="150">
        <f t="shared" si="8"/>
        <v>52042400</v>
      </c>
      <c r="M46" s="151">
        <v>450</v>
      </c>
      <c r="N46" s="151">
        <v>14</v>
      </c>
      <c r="O46" s="152"/>
      <c r="P46" s="153" t="s">
        <v>47</v>
      </c>
      <c r="Q46" s="153"/>
      <c r="R46" s="153"/>
      <c r="S46" s="154" t="s">
        <v>154</v>
      </c>
      <c r="T46" s="148" t="s">
        <v>40</v>
      </c>
      <c r="U46" s="150" t="s">
        <v>597</v>
      </c>
      <c r="V46" s="151">
        <v>40032600</v>
      </c>
      <c r="W46" s="156" t="s">
        <v>68</v>
      </c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</row>
    <row r="47" spans="1:43" s="157" customFormat="1" ht="78.75" x14ac:dyDescent="0.55000000000000004">
      <c r="A47" s="146">
        <v>124</v>
      </c>
      <c r="B47" s="147">
        <v>10956</v>
      </c>
      <c r="C47" s="148" t="s">
        <v>598</v>
      </c>
      <c r="D47" s="148"/>
      <c r="E47" s="148"/>
      <c r="F47" s="151"/>
      <c r="G47" s="150"/>
      <c r="H47" s="151">
        <v>2</v>
      </c>
      <c r="I47" s="150"/>
      <c r="J47" s="150">
        <f t="shared" si="6"/>
        <v>0</v>
      </c>
      <c r="K47" s="150">
        <f t="shared" si="7"/>
        <v>0</v>
      </c>
      <c r="L47" s="150">
        <f t="shared" si="8"/>
        <v>0</v>
      </c>
      <c r="M47" s="146">
        <v>360</v>
      </c>
      <c r="N47" s="146">
        <v>10</v>
      </c>
      <c r="O47" s="158"/>
      <c r="P47" s="153" t="s">
        <v>47</v>
      </c>
      <c r="Q47" s="153" t="s">
        <v>599</v>
      </c>
      <c r="R47" s="153"/>
      <c r="S47" s="154"/>
      <c r="T47" s="155" t="s">
        <v>40</v>
      </c>
      <c r="U47" s="148" t="s">
        <v>598</v>
      </c>
      <c r="V47" s="150"/>
      <c r="W47" s="14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</row>
    <row r="48" spans="1:43" s="157" customFormat="1" ht="78.75" x14ac:dyDescent="0.55000000000000004">
      <c r="A48" s="146">
        <v>127</v>
      </c>
      <c r="B48" s="147">
        <v>10959</v>
      </c>
      <c r="C48" s="148" t="s">
        <v>600</v>
      </c>
      <c r="D48" s="148"/>
      <c r="E48" s="148"/>
      <c r="F48" s="151"/>
      <c r="G48" s="150"/>
      <c r="H48" s="151">
        <v>2</v>
      </c>
      <c r="I48" s="150"/>
      <c r="J48" s="150">
        <f t="shared" si="6"/>
        <v>0</v>
      </c>
      <c r="K48" s="150">
        <f t="shared" si="7"/>
        <v>0</v>
      </c>
      <c r="L48" s="150">
        <f t="shared" si="8"/>
        <v>0</v>
      </c>
      <c r="M48" s="146"/>
      <c r="N48" s="146"/>
      <c r="O48" s="158"/>
      <c r="P48" s="153" t="s">
        <v>47</v>
      </c>
      <c r="Q48" s="153" t="s">
        <v>599</v>
      </c>
      <c r="R48" s="153"/>
      <c r="S48" s="154"/>
      <c r="T48" s="148" t="s">
        <v>40</v>
      </c>
      <c r="U48" s="150" t="s">
        <v>600</v>
      </c>
      <c r="V48" s="14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</row>
    <row r="49" spans="1:42" s="157" customFormat="1" ht="78.75" x14ac:dyDescent="0.55000000000000004">
      <c r="A49" s="146">
        <v>129</v>
      </c>
      <c r="B49" s="147">
        <v>10961</v>
      </c>
      <c r="C49" s="148" t="s">
        <v>601</v>
      </c>
      <c r="D49" s="148"/>
      <c r="E49" s="148"/>
      <c r="F49" s="151"/>
      <c r="G49" s="150"/>
      <c r="H49" s="151">
        <v>2</v>
      </c>
      <c r="I49" s="150"/>
      <c r="J49" s="150">
        <f t="shared" si="6"/>
        <v>0</v>
      </c>
      <c r="K49" s="150">
        <f t="shared" si="7"/>
        <v>0</v>
      </c>
      <c r="L49" s="150">
        <f t="shared" si="8"/>
        <v>0</v>
      </c>
      <c r="M49" s="146">
        <v>360</v>
      </c>
      <c r="N49" s="146">
        <v>10</v>
      </c>
      <c r="O49" s="158"/>
      <c r="P49" s="153" t="s">
        <v>47</v>
      </c>
      <c r="Q49" s="153" t="s">
        <v>599</v>
      </c>
      <c r="R49" s="153"/>
      <c r="S49" s="154"/>
      <c r="T49" s="148" t="s">
        <v>40</v>
      </c>
      <c r="U49" s="150" t="s">
        <v>601</v>
      </c>
      <c r="V49" s="14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</row>
    <row r="50" spans="1:42" s="157" customFormat="1" ht="78.75" x14ac:dyDescent="0.55000000000000004">
      <c r="A50" s="146">
        <v>130</v>
      </c>
      <c r="B50" s="147">
        <v>10962</v>
      </c>
      <c r="C50" s="148" t="s">
        <v>602</v>
      </c>
      <c r="D50" s="148"/>
      <c r="E50" s="148"/>
      <c r="F50" s="151"/>
      <c r="G50" s="150"/>
      <c r="H50" s="151">
        <v>2</v>
      </c>
      <c r="I50" s="150"/>
      <c r="J50" s="150">
        <f t="shared" si="6"/>
        <v>0</v>
      </c>
      <c r="K50" s="150">
        <f t="shared" si="7"/>
        <v>0</v>
      </c>
      <c r="L50" s="150">
        <f t="shared" si="8"/>
        <v>0</v>
      </c>
      <c r="M50" s="146"/>
      <c r="N50" s="146"/>
      <c r="O50" s="158"/>
      <c r="P50" s="153" t="s">
        <v>47</v>
      </c>
      <c r="Q50" s="153" t="s">
        <v>599</v>
      </c>
      <c r="R50" s="153"/>
      <c r="S50" s="154"/>
      <c r="T50" s="148" t="s">
        <v>40</v>
      </c>
      <c r="U50" s="150" t="s">
        <v>602</v>
      </c>
      <c r="V50" s="14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</row>
    <row r="51" spans="1:42" s="157" customFormat="1" ht="78.75" x14ac:dyDescent="0.55000000000000004">
      <c r="A51" s="146">
        <v>133</v>
      </c>
      <c r="B51" s="147">
        <v>10966</v>
      </c>
      <c r="C51" s="148" t="s">
        <v>603</v>
      </c>
      <c r="D51" s="148"/>
      <c r="E51" s="148"/>
      <c r="F51" s="151"/>
      <c r="G51" s="150"/>
      <c r="H51" s="151">
        <v>5</v>
      </c>
      <c r="I51" s="150"/>
      <c r="J51" s="150">
        <f t="shared" si="6"/>
        <v>0</v>
      </c>
      <c r="K51" s="150">
        <f t="shared" si="7"/>
        <v>0</v>
      </c>
      <c r="L51" s="150">
        <f t="shared" si="8"/>
        <v>0</v>
      </c>
      <c r="M51" s="146"/>
      <c r="N51" s="146"/>
      <c r="O51" s="158"/>
      <c r="P51" s="153" t="s">
        <v>47</v>
      </c>
      <c r="Q51" s="153" t="s">
        <v>599</v>
      </c>
      <c r="R51" s="153"/>
      <c r="S51" s="154"/>
      <c r="T51" s="148" t="s">
        <v>40</v>
      </c>
      <c r="U51" s="150" t="s">
        <v>603</v>
      </c>
      <c r="V51" s="14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</row>
    <row r="52" spans="1:42" s="157" customFormat="1" ht="78.75" x14ac:dyDescent="0.55000000000000004">
      <c r="A52" s="146">
        <v>134</v>
      </c>
      <c r="B52" s="147">
        <v>10967</v>
      </c>
      <c r="C52" s="148" t="s">
        <v>287</v>
      </c>
      <c r="D52" s="148"/>
      <c r="E52" s="148"/>
      <c r="F52" s="151"/>
      <c r="G52" s="150"/>
      <c r="H52" s="151">
        <v>8</v>
      </c>
      <c r="I52" s="150"/>
      <c r="J52" s="150">
        <f t="shared" si="6"/>
        <v>0</v>
      </c>
      <c r="K52" s="150">
        <f t="shared" si="7"/>
        <v>0</v>
      </c>
      <c r="L52" s="150">
        <f t="shared" si="8"/>
        <v>0</v>
      </c>
      <c r="M52" s="146"/>
      <c r="N52" s="146"/>
      <c r="O52" s="158"/>
      <c r="P52" s="153" t="s">
        <v>47</v>
      </c>
      <c r="Q52" s="153" t="s">
        <v>599</v>
      </c>
      <c r="R52" s="153"/>
      <c r="S52" s="154"/>
      <c r="T52" s="148" t="s">
        <v>40</v>
      </c>
      <c r="U52" s="150" t="s">
        <v>287</v>
      </c>
      <c r="V52" s="14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</row>
    <row r="53" spans="1:42" s="157" customFormat="1" ht="78.75" x14ac:dyDescent="0.55000000000000004">
      <c r="A53" s="146">
        <v>137</v>
      </c>
      <c r="B53" s="147" t="s">
        <v>604</v>
      </c>
      <c r="C53" s="148" t="s">
        <v>605</v>
      </c>
      <c r="D53" s="148"/>
      <c r="E53" s="148"/>
      <c r="F53" s="149"/>
      <c r="G53" s="150">
        <v>592</v>
      </c>
      <c r="H53" s="151">
        <v>1</v>
      </c>
      <c r="I53" s="150">
        <v>8870800</v>
      </c>
      <c r="J53" s="150">
        <f t="shared" si="6"/>
        <v>9181300</v>
      </c>
      <c r="K53" s="150">
        <f t="shared" si="7"/>
        <v>9314300</v>
      </c>
      <c r="L53" s="150">
        <f t="shared" si="8"/>
        <v>11532000</v>
      </c>
      <c r="M53" s="151">
        <v>300</v>
      </c>
      <c r="N53" s="151">
        <v>8</v>
      </c>
      <c r="O53" s="152"/>
      <c r="P53" s="153" t="s">
        <v>47</v>
      </c>
      <c r="Q53" s="153"/>
      <c r="R53" s="153"/>
      <c r="S53" s="154" t="s">
        <v>606</v>
      </c>
      <c r="T53" s="148" t="s">
        <v>40</v>
      </c>
      <c r="U53" s="150" t="s">
        <v>607</v>
      </c>
      <c r="V53" s="151">
        <v>8870800</v>
      </c>
      <c r="W53" s="156" t="s">
        <v>50</v>
      </c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</row>
    <row r="54" spans="1:42" s="157" customFormat="1" ht="52.5" x14ac:dyDescent="0.55000000000000004">
      <c r="A54" s="146">
        <v>138</v>
      </c>
      <c r="B54" s="147" t="s">
        <v>608</v>
      </c>
      <c r="C54" s="148" t="s">
        <v>609</v>
      </c>
      <c r="D54" s="148"/>
      <c r="E54" s="148"/>
      <c r="F54" s="151"/>
      <c r="G54" s="150">
        <v>1125</v>
      </c>
      <c r="H54" s="151">
        <v>2</v>
      </c>
      <c r="I54" s="150">
        <v>13478300</v>
      </c>
      <c r="J54" s="150">
        <f t="shared" si="6"/>
        <v>13950000</v>
      </c>
      <c r="K54" s="150">
        <f t="shared" si="7"/>
        <v>14152200</v>
      </c>
      <c r="L54" s="150">
        <f t="shared" si="8"/>
        <v>17521800</v>
      </c>
      <c r="M54" s="146">
        <v>360</v>
      </c>
      <c r="N54" s="146">
        <v>8</v>
      </c>
      <c r="O54" s="158"/>
      <c r="P54" s="153" t="s">
        <v>47</v>
      </c>
      <c r="Q54" s="153"/>
      <c r="R54" s="153"/>
      <c r="S54" s="154" t="s">
        <v>610</v>
      </c>
      <c r="T54" s="148" t="s">
        <v>40</v>
      </c>
      <c r="U54" s="150" t="s">
        <v>611</v>
      </c>
      <c r="V54" s="146">
        <v>13478300</v>
      </c>
      <c r="W54" s="156" t="s">
        <v>56</v>
      </c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</row>
    <row r="55" spans="1:42" s="157" customFormat="1" ht="78.75" x14ac:dyDescent="0.55000000000000004">
      <c r="A55" s="146">
        <v>139</v>
      </c>
      <c r="B55" s="147" t="s">
        <v>612</v>
      </c>
      <c r="C55" s="148" t="s">
        <v>613</v>
      </c>
      <c r="D55" s="148"/>
      <c r="E55" s="148"/>
      <c r="F55" s="149"/>
      <c r="G55" s="150">
        <v>160</v>
      </c>
      <c r="H55" s="151">
        <v>1</v>
      </c>
      <c r="I55" s="150">
        <v>1543600</v>
      </c>
      <c r="J55" s="150">
        <f t="shared" si="6"/>
        <v>1597600</v>
      </c>
      <c r="K55" s="150">
        <f t="shared" si="7"/>
        <v>1620800</v>
      </c>
      <c r="L55" s="150">
        <f t="shared" si="8"/>
        <v>2006700</v>
      </c>
      <c r="M55" s="151">
        <v>180</v>
      </c>
      <c r="N55" s="151">
        <v>3</v>
      </c>
      <c r="O55" s="152"/>
      <c r="P55" s="153" t="s">
        <v>47</v>
      </c>
      <c r="Q55" s="153"/>
      <c r="R55" s="153"/>
      <c r="S55" s="154" t="s">
        <v>614</v>
      </c>
      <c r="T55" s="148" t="s">
        <v>40</v>
      </c>
      <c r="U55" s="150" t="s">
        <v>615</v>
      </c>
      <c r="V55" s="151">
        <v>1543600</v>
      </c>
      <c r="W55" s="156" t="s">
        <v>55</v>
      </c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</row>
    <row r="56" spans="1:42" s="157" customFormat="1" ht="78.75" x14ac:dyDescent="0.55000000000000004">
      <c r="A56" s="146">
        <v>140</v>
      </c>
      <c r="B56" s="147" t="s">
        <v>616</v>
      </c>
      <c r="C56" s="148" t="s">
        <v>617</v>
      </c>
      <c r="D56" s="148"/>
      <c r="E56" s="148"/>
      <c r="F56" s="149"/>
      <c r="G56" s="150">
        <v>160</v>
      </c>
      <c r="H56" s="151">
        <v>1</v>
      </c>
      <c r="I56" s="150">
        <v>1860800</v>
      </c>
      <c r="J56" s="150">
        <f t="shared" si="6"/>
        <v>1925900</v>
      </c>
      <c r="K56" s="150">
        <f t="shared" si="7"/>
        <v>1953800</v>
      </c>
      <c r="L56" s="150">
        <f t="shared" si="8"/>
        <v>2419000</v>
      </c>
      <c r="M56" s="151">
        <v>180</v>
      </c>
      <c r="N56" s="151">
        <v>3</v>
      </c>
      <c r="O56" s="152"/>
      <c r="P56" s="153" t="s">
        <v>47</v>
      </c>
      <c r="Q56" s="153"/>
      <c r="R56" s="153"/>
      <c r="S56" s="154" t="s">
        <v>618</v>
      </c>
      <c r="T56" s="148" t="s">
        <v>40</v>
      </c>
      <c r="U56" s="150" t="s">
        <v>619</v>
      </c>
      <c r="V56" s="151">
        <v>1860800</v>
      </c>
      <c r="W56" s="156" t="s">
        <v>55</v>
      </c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</row>
    <row r="57" spans="1:42" s="157" customFormat="1" ht="93" x14ac:dyDescent="0.55000000000000004">
      <c r="A57" s="146">
        <v>141</v>
      </c>
      <c r="B57" s="147" t="s">
        <v>620</v>
      </c>
      <c r="C57" s="148" t="s">
        <v>621</v>
      </c>
      <c r="D57" s="148"/>
      <c r="E57" s="148"/>
      <c r="F57" s="149"/>
      <c r="G57" s="150">
        <v>160</v>
      </c>
      <c r="H57" s="151">
        <v>1</v>
      </c>
      <c r="I57" s="150">
        <v>1789300</v>
      </c>
      <c r="J57" s="150">
        <f t="shared" si="6"/>
        <v>1851900</v>
      </c>
      <c r="K57" s="150">
        <f t="shared" si="7"/>
        <v>1878800</v>
      </c>
      <c r="L57" s="150">
        <f t="shared" si="8"/>
        <v>2326100</v>
      </c>
      <c r="M57" s="151">
        <v>180</v>
      </c>
      <c r="N57" s="151">
        <v>6</v>
      </c>
      <c r="O57" s="152"/>
      <c r="P57" s="153" t="s">
        <v>47</v>
      </c>
      <c r="Q57" s="153"/>
      <c r="R57" s="153"/>
      <c r="S57" s="154" t="s">
        <v>622</v>
      </c>
      <c r="T57" s="148" t="s">
        <v>40</v>
      </c>
      <c r="U57" s="150" t="s">
        <v>623</v>
      </c>
      <c r="V57" s="151">
        <v>1789300</v>
      </c>
      <c r="W57" s="156" t="s">
        <v>55</v>
      </c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</row>
    <row r="58" spans="1:42" s="157" customFormat="1" ht="78.75" x14ac:dyDescent="0.55000000000000004">
      <c r="A58" s="146">
        <v>143</v>
      </c>
      <c r="B58" s="147" t="s">
        <v>624</v>
      </c>
      <c r="C58" s="148" t="s">
        <v>625</v>
      </c>
      <c r="D58" s="148"/>
      <c r="E58" s="148"/>
      <c r="F58" s="149"/>
      <c r="G58" s="150">
        <v>160</v>
      </c>
      <c r="H58" s="151">
        <v>1</v>
      </c>
      <c r="I58" s="150">
        <v>2189800</v>
      </c>
      <c r="J58" s="150">
        <f t="shared" si="6"/>
        <v>2266400</v>
      </c>
      <c r="K58" s="150">
        <f t="shared" si="7"/>
        <v>2299300</v>
      </c>
      <c r="L58" s="150">
        <f t="shared" si="8"/>
        <v>2846700</v>
      </c>
      <c r="M58" s="151">
        <v>180</v>
      </c>
      <c r="N58" s="151">
        <v>6</v>
      </c>
      <c r="O58" s="152"/>
      <c r="P58" s="153" t="s">
        <v>47</v>
      </c>
      <c r="Q58" s="153"/>
      <c r="R58" s="153"/>
      <c r="S58" s="154" t="s">
        <v>626</v>
      </c>
      <c r="T58" s="148" t="s">
        <v>40</v>
      </c>
      <c r="U58" s="150" t="s">
        <v>627</v>
      </c>
      <c r="V58" s="151">
        <v>2189800</v>
      </c>
      <c r="W58" s="156" t="s">
        <v>55</v>
      </c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</row>
    <row r="59" spans="1:42" s="157" customFormat="1" ht="78.75" x14ac:dyDescent="0.55000000000000004">
      <c r="A59" s="146">
        <v>150</v>
      </c>
      <c r="B59" s="147" t="s">
        <v>628</v>
      </c>
      <c r="C59" s="148" t="s">
        <v>148</v>
      </c>
      <c r="D59" s="148"/>
      <c r="E59" s="148"/>
      <c r="F59" s="149"/>
      <c r="G59" s="150">
        <v>288</v>
      </c>
      <c r="H59" s="151">
        <v>2</v>
      </c>
      <c r="I59" s="150">
        <v>6000000</v>
      </c>
      <c r="J59" s="150">
        <f t="shared" si="6"/>
        <v>6210000</v>
      </c>
      <c r="K59" s="150">
        <f t="shared" si="7"/>
        <v>6300000</v>
      </c>
      <c r="L59" s="150">
        <f t="shared" si="8"/>
        <v>7800000</v>
      </c>
      <c r="M59" s="151">
        <v>300</v>
      </c>
      <c r="N59" s="151">
        <v>5</v>
      </c>
      <c r="O59" s="152"/>
      <c r="P59" s="153" t="s">
        <v>47</v>
      </c>
      <c r="Q59" s="153"/>
      <c r="R59" s="153"/>
      <c r="S59" s="154" t="s">
        <v>509</v>
      </c>
      <c r="T59" s="148" t="s">
        <v>40</v>
      </c>
      <c r="U59" s="150" t="s">
        <v>629</v>
      </c>
      <c r="V59" s="151">
        <v>6000000</v>
      </c>
      <c r="W59" s="156" t="s">
        <v>55</v>
      </c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</row>
    <row r="60" spans="1:42" s="157" customFormat="1" ht="105" x14ac:dyDescent="0.55000000000000004">
      <c r="A60" s="146">
        <v>156</v>
      </c>
      <c r="B60" s="147" t="s">
        <v>630</v>
      </c>
      <c r="C60" s="148" t="s">
        <v>631</v>
      </c>
      <c r="D60" s="148"/>
      <c r="E60" s="148"/>
      <c r="F60" s="149"/>
      <c r="G60" s="150">
        <v>2081</v>
      </c>
      <c r="H60" s="151">
        <v>3</v>
      </c>
      <c r="I60" s="150">
        <v>38659800</v>
      </c>
      <c r="J60" s="150">
        <f t="shared" si="6"/>
        <v>40012900</v>
      </c>
      <c r="K60" s="150">
        <f t="shared" si="7"/>
        <v>40592800</v>
      </c>
      <c r="L60" s="150">
        <f t="shared" si="8"/>
        <v>50257700</v>
      </c>
      <c r="M60" s="151">
        <v>365</v>
      </c>
      <c r="N60" s="151">
        <v>8</v>
      </c>
      <c r="O60" s="152"/>
      <c r="P60" s="153" t="s">
        <v>47</v>
      </c>
      <c r="Q60" s="153"/>
      <c r="R60" s="153"/>
      <c r="S60" s="154" t="s">
        <v>632</v>
      </c>
      <c r="T60" s="148" t="s">
        <v>40</v>
      </c>
      <c r="U60" s="150" t="s">
        <v>633</v>
      </c>
      <c r="V60" s="151">
        <v>38659800</v>
      </c>
      <c r="W60" s="156" t="s">
        <v>55</v>
      </c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</row>
    <row r="61" spans="1:42" s="157" customFormat="1" ht="26.25" x14ac:dyDescent="0.55000000000000004">
      <c r="A61" s="146">
        <v>157</v>
      </c>
      <c r="B61" s="147" t="s">
        <v>634</v>
      </c>
      <c r="C61" s="148" t="s">
        <v>635</v>
      </c>
      <c r="D61" s="148"/>
      <c r="E61" s="148"/>
      <c r="F61" s="149"/>
      <c r="G61" s="150">
        <v>7402</v>
      </c>
      <c r="H61" s="151">
        <v>8</v>
      </c>
      <c r="I61" s="150">
        <v>128480700</v>
      </c>
      <c r="J61" s="150">
        <f t="shared" si="6"/>
        <v>132977500</v>
      </c>
      <c r="K61" s="150">
        <f t="shared" si="7"/>
        <v>134904700</v>
      </c>
      <c r="L61" s="150">
        <f t="shared" si="8"/>
        <v>167024900</v>
      </c>
      <c r="M61" s="151">
        <v>700</v>
      </c>
      <c r="N61" s="151">
        <v>15</v>
      </c>
      <c r="O61" s="152"/>
      <c r="P61" s="153" t="s">
        <v>47</v>
      </c>
      <c r="Q61" s="153"/>
      <c r="R61" s="153"/>
      <c r="S61" s="154" t="s">
        <v>636</v>
      </c>
      <c r="T61" s="148" t="s">
        <v>40</v>
      </c>
      <c r="U61" s="150" t="s">
        <v>637</v>
      </c>
      <c r="V61" s="151">
        <v>128480700</v>
      </c>
      <c r="W61" s="156" t="s">
        <v>50</v>
      </c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</row>
    <row r="62" spans="1:42" s="157" customFormat="1" ht="26.25" x14ac:dyDescent="0.55000000000000004">
      <c r="A62" s="146">
        <v>158</v>
      </c>
      <c r="B62" s="147" t="s">
        <v>638</v>
      </c>
      <c r="C62" s="148" t="s">
        <v>639</v>
      </c>
      <c r="D62" s="148"/>
      <c r="E62" s="148"/>
      <c r="F62" s="149"/>
      <c r="G62" s="150">
        <v>4780</v>
      </c>
      <c r="H62" s="151">
        <v>7</v>
      </c>
      <c r="I62" s="150">
        <v>91702500</v>
      </c>
      <c r="J62" s="150">
        <f t="shared" si="6"/>
        <v>94912100</v>
      </c>
      <c r="K62" s="150">
        <f t="shared" si="7"/>
        <v>96287600</v>
      </c>
      <c r="L62" s="150">
        <f t="shared" si="8"/>
        <v>119213300</v>
      </c>
      <c r="M62" s="151">
        <v>680</v>
      </c>
      <c r="N62" s="151">
        <v>18</v>
      </c>
      <c r="O62" s="152"/>
      <c r="P62" s="153" t="s">
        <v>47</v>
      </c>
      <c r="Q62" s="153"/>
      <c r="R62" s="153"/>
      <c r="S62" s="154" t="s">
        <v>636</v>
      </c>
      <c r="T62" s="148" t="s">
        <v>40</v>
      </c>
      <c r="U62" s="150" t="s">
        <v>640</v>
      </c>
      <c r="V62" s="151">
        <v>91702500</v>
      </c>
      <c r="W62" s="156" t="s">
        <v>50</v>
      </c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</row>
    <row r="63" spans="1:42" s="157" customFormat="1" ht="78.75" x14ac:dyDescent="0.55000000000000004">
      <c r="A63" s="146">
        <v>159</v>
      </c>
      <c r="B63" s="147" t="s">
        <v>641</v>
      </c>
      <c r="C63" s="148" t="s">
        <v>642</v>
      </c>
      <c r="D63" s="148"/>
      <c r="E63" s="148"/>
      <c r="F63" s="149"/>
      <c r="G63" s="150">
        <v>4746</v>
      </c>
      <c r="H63" s="151">
        <v>6</v>
      </c>
      <c r="I63" s="150">
        <v>78412100</v>
      </c>
      <c r="J63" s="150">
        <f t="shared" si="6"/>
        <v>81156500</v>
      </c>
      <c r="K63" s="150">
        <f t="shared" si="7"/>
        <v>82332700</v>
      </c>
      <c r="L63" s="150">
        <f t="shared" si="8"/>
        <v>101935700</v>
      </c>
      <c r="M63" s="151">
        <v>680</v>
      </c>
      <c r="N63" s="151">
        <v>16</v>
      </c>
      <c r="O63" s="152"/>
      <c r="P63" s="153" t="s">
        <v>47</v>
      </c>
      <c r="Q63" s="153"/>
      <c r="R63" s="153"/>
      <c r="S63" s="154" t="s">
        <v>154</v>
      </c>
      <c r="T63" s="148" t="s">
        <v>40</v>
      </c>
      <c r="U63" s="150" t="s">
        <v>643</v>
      </c>
      <c r="V63" s="151">
        <v>78412100</v>
      </c>
      <c r="W63" s="156" t="s">
        <v>50</v>
      </c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</row>
    <row r="64" spans="1:42" s="157" customFormat="1" ht="52.5" x14ac:dyDescent="0.55000000000000004">
      <c r="A64" s="146">
        <v>161</v>
      </c>
      <c r="B64" s="147" t="s">
        <v>644</v>
      </c>
      <c r="C64" s="148" t="s">
        <v>645</v>
      </c>
      <c r="D64" s="148"/>
      <c r="E64" s="148"/>
      <c r="F64" s="149"/>
      <c r="G64" s="150">
        <v>4033</v>
      </c>
      <c r="H64" s="151">
        <v>4</v>
      </c>
      <c r="I64" s="150">
        <v>53393100</v>
      </c>
      <c r="J64" s="150">
        <f t="shared" si="6"/>
        <v>55261900</v>
      </c>
      <c r="K64" s="150">
        <f t="shared" si="7"/>
        <v>56062800</v>
      </c>
      <c r="L64" s="150">
        <f t="shared" si="8"/>
        <v>69411000</v>
      </c>
      <c r="M64" s="151">
        <v>420</v>
      </c>
      <c r="N64" s="151">
        <v>12</v>
      </c>
      <c r="O64" s="152"/>
      <c r="P64" s="153" t="s">
        <v>47</v>
      </c>
      <c r="Q64" s="153"/>
      <c r="R64" s="153"/>
      <c r="S64" s="154" t="s">
        <v>646</v>
      </c>
      <c r="T64" s="148" t="s">
        <v>40</v>
      </c>
      <c r="U64" s="150" t="s">
        <v>647</v>
      </c>
      <c r="V64" s="151">
        <v>53393100</v>
      </c>
      <c r="W64" s="156" t="s">
        <v>56</v>
      </c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</row>
    <row r="65" spans="1:43" s="157" customFormat="1" ht="78.75" x14ac:dyDescent="0.55000000000000004">
      <c r="A65" s="146">
        <v>162</v>
      </c>
      <c r="B65" s="147" t="s">
        <v>648</v>
      </c>
      <c r="C65" s="148" t="s">
        <v>649</v>
      </c>
      <c r="D65" s="148"/>
      <c r="E65" s="148"/>
      <c r="F65" s="149"/>
      <c r="G65" s="150">
        <v>6911</v>
      </c>
      <c r="H65" s="151">
        <v>8</v>
      </c>
      <c r="I65" s="150">
        <v>72035300</v>
      </c>
      <c r="J65" s="150"/>
      <c r="K65" s="150"/>
      <c r="L65" s="150"/>
      <c r="M65" s="151">
        <v>700</v>
      </c>
      <c r="N65" s="151">
        <v>18</v>
      </c>
      <c r="O65" s="152"/>
      <c r="P65" s="153" t="s">
        <v>47</v>
      </c>
      <c r="Q65" s="153"/>
      <c r="R65" s="153"/>
      <c r="S65" s="154" t="s">
        <v>650</v>
      </c>
      <c r="T65" s="148" t="s">
        <v>40</v>
      </c>
      <c r="U65" s="150" t="s">
        <v>651</v>
      </c>
      <c r="V65" s="151">
        <v>72035300</v>
      </c>
      <c r="W65" s="156" t="s">
        <v>64</v>
      </c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</row>
    <row r="66" spans="1:43" s="157" customFormat="1" ht="52.5" x14ac:dyDescent="0.55000000000000004">
      <c r="A66" s="146">
        <v>163</v>
      </c>
      <c r="B66" s="147" t="s">
        <v>652</v>
      </c>
      <c r="C66" s="148" t="s">
        <v>435</v>
      </c>
      <c r="D66" s="148"/>
      <c r="E66" s="148"/>
      <c r="F66" s="149"/>
      <c r="G66" s="150">
        <v>8985</v>
      </c>
      <c r="H66" s="151">
        <v>8</v>
      </c>
      <c r="I66" s="150">
        <v>136349600</v>
      </c>
      <c r="J66" s="150">
        <f>ROUND(I66*1.035,-2)</f>
        <v>141121800</v>
      </c>
      <c r="K66" s="150">
        <f>ROUND(I66*1.05,-2)</f>
        <v>143167100</v>
      </c>
      <c r="L66" s="150">
        <f>ROUND(I66*1.3,-2)</f>
        <v>177254500</v>
      </c>
      <c r="M66" s="151">
        <v>750</v>
      </c>
      <c r="N66" s="151">
        <v>14</v>
      </c>
      <c r="O66" s="152"/>
      <c r="P66" s="153" t="s">
        <v>47</v>
      </c>
      <c r="Q66" s="153"/>
      <c r="R66" s="153"/>
      <c r="S66" s="154" t="s">
        <v>646</v>
      </c>
      <c r="T66" s="148" t="s">
        <v>40</v>
      </c>
      <c r="U66" s="150" t="s">
        <v>653</v>
      </c>
      <c r="V66" s="151">
        <v>136349600</v>
      </c>
      <c r="W66" s="156" t="s">
        <v>55</v>
      </c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</row>
    <row r="67" spans="1:43" ht="35.25" customHeight="1" x14ac:dyDescent="0.55000000000000004">
      <c r="A67" s="159"/>
      <c r="B67" s="134"/>
      <c r="C67" s="105"/>
      <c r="D67" s="105"/>
      <c r="E67" s="105"/>
      <c r="F67" s="106"/>
      <c r="G67" s="108"/>
      <c r="H67" s="122"/>
      <c r="I67" s="122"/>
      <c r="J67" s="122"/>
      <c r="K67" s="122"/>
      <c r="L67" s="122"/>
      <c r="M67" s="122"/>
      <c r="N67" s="122"/>
      <c r="O67" s="122"/>
      <c r="P67" s="105"/>
      <c r="Q67" s="105"/>
      <c r="R67" s="105"/>
      <c r="S67" s="105"/>
      <c r="T67" s="122"/>
      <c r="U67" s="105"/>
      <c r="V67" s="122"/>
      <c r="W67" s="122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</row>
    <row r="68" spans="1:43" ht="35.25" customHeight="1" x14ac:dyDescent="0.55000000000000004">
      <c r="A68" s="159"/>
      <c r="B68" s="134"/>
      <c r="C68" s="105"/>
      <c r="D68" s="105"/>
      <c r="E68" s="105"/>
      <c r="F68" s="106"/>
      <c r="G68" s="108"/>
      <c r="H68" s="122"/>
      <c r="I68" s="122"/>
      <c r="J68" s="122"/>
      <c r="K68" s="122"/>
      <c r="L68" s="122"/>
      <c r="M68" s="122"/>
      <c r="N68" s="122"/>
      <c r="O68" s="122"/>
      <c r="P68" s="105"/>
      <c r="Q68" s="105"/>
      <c r="R68" s="105"/>
      <c r="S68" s="105"/>
      <c r="T68" s="122"/>
      <c r="U68" s="105"/>
      <c r="V68" s="122"/>
      <c r="W68" s="122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</row>
    <row r="69" spans="1:43" ht="35.25" customHeight="1" x14ac:dyDescent="0.55000000000000004">
      <c r="A69" s="159"/>
      <c r="B69" s="134"/>
      <c r="C69" s="105"/>
      <c r="D69" s="105"/>
      <c r="E69" s="105"/>
      <c r="F69" s="106"/>
      <c r="G69" s="108"/>
      <c r="H69" s="122"/>
      <c r="I69" s="122"/>
      <c r="J69" s="122"/>
      <c r="K69" s="122"/>
      <c r="L69" s="122"/>
      <c r="M69" s="122"/>
      <c r="N69" s="122"/>
      <c r="O69" s="122"/>
      <c r="P69" s="105"/>
      <c r="Q69" s="105"/>
      <c r="R69" s="105"/>
      <c r="S69" s="105"/>
      <c r="T69" s="122"/>
      <c r="U69" s="105"/>
      <c r="V69" s="122"/>
      <c r="W69" s="122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</row>
    <row r="70" spans="1:43" ht="35.25" customHeight="1" x14ac:dyDescent="0.55000000000000004">
      <c r="A70" s="159"/>
      <c r="B70" s="134"/>
      <c r="C70" s="105"/>
      <c r="D70" s="105"/>
      <c r="E70" s="105"/>
      <c r="F70" s="106"/>
      <c r="G70" s="108"/>
      <c r="H70" s="122"/>
      <c r="I70" s="122"/>
      <c r="J70" s="122"/>
      <c r="K70" s="122"/>
      <c r="L70" s="122"/>
      <c r="M70" s="122"/>
      <c r="N70" s="122"/>
      <c r="O70" s="122"/>
      <c r="P70" s="105"/>
      <c r="Q70" s="105"/>
      <c r="R70" s="105"/>
      <c r="S70" s="105"/>
      <c r="T70" s="122"/>
      <c r="U70" s="105"/>
      <c r="V70" s="122"/>
      <c r="W70" s="122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</row>
    <row r="71" spans="1:43" ht="35.25" customHeight="1" x14ac:dyDescent="0.55000000000000004">
      <c r="A71" s="159"/>
      <c r="B71" s="134"/>
      <c r="C71" s="105"/>
      <c r="D71" s="105"/>
      <c r="E71" s="105"/>
      <c r="F71" s="106"/>
      <c r="G71" s="108"/>
      <c r="H71" s="122"/>
      <c r="I71" s="122"/>
      <c r="J71" s="122"/>
      <c r="K71" s="122"/>
      <c r="L71" s="122"/>
      <c r="M71" s="122"/>
      <c r="N71" s="122"/>
      <c r="O71" s="122"/>
      <c r="P71" s="105"/>
      <c r="Q71" s="105"/>
      <c r="R71" s="105"/>
      <c r="S71" s="105"/>
      <c r="T71" s="122"/>
      <c r="U71" s="105"/>
      <c r="V71" s="122"/>
      <c r="W71" s="122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</row>
    <row r="72" spans="1:43" ht="35.25" customHeight="1" x14ac:dyDescent="0.55000000000000004">
      <c r="A72" s="159"/>
      <c r="B72" s="134"/>
      <c r="C72" s="105"/>
      <c r="D72" s="105"/>
      <c r="E72" s="105"/>
      <c r="F72" s="106"/>
      <c r="G72" s="108"/>
      <c r="H72" s="122"/>
      <c r="I72" s="122"/>
      <c r="J72" s="122"/>
      <c r="K72" s="122"/>
      <c r="L72" s="122"/>
      <c r="M72" s="122"/>
      <c r="N72" s="122"/>
      <c r="O72" s="122"/>
      <c r="P72" s="105"/>
      <c r="Q72" s="105"/>
      <c r="R72" s="105"/>
      <c r="S72" s="105"/>
      <c r="T72" s="122"/>
      <c r="U72" s="105"/>
      <c r="V72" s="122"/>
      <c r="W72" s="122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</row>
    <row r="73" spans="1:43" ht="35.25" customHeight="1" x14ac:dyDescent="0.55000000000000004">
      <c r="A73" s="159"/>
      <c r="B73" s="134"/>
      <c r="C73" s="105"/>
      <c r="D73" s="105"/>
      <c r="E73" s="105"/>
      <c r="F73" s="106"/>
      <c r="G73" s="108"/>
      <c r="H73" s="122"/>
      <c r="I73" s="122"/>
      <c r="J73" s="122"/>
      <c r="K73" s="122" t="s">
        <v>499</v>
      </c>
      <c r="L73" s="122"/>
      <c r="M73" s="122"/>
      <c r="N73" s="122"/>
      <c r="O73" s="122"/>
      <c r="P73" s="105"/>
      <c r="Q73" s="105"/>
      <c r="R73" s="105"/>
      <c r="S73" s="105"/>
      <c r="T73" s="122"/>
      <c r="U73" s="105"/>
      <c r="V73" s="122"/>
      <c r="W73" s="122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</row>
    <row r="74" spans="1:43" ht="35.25" customHeight="1" x14ac:dyDescent="0.55000000000000004">
      <c r="A74" s="159"/>
      <c r="B74" s="134"/>
      <c r="C74" s="105"/>
      <c r="D74" s="105"/>
      <c r="E74" s="105"/>
      <c r="F74" s="106"/>
      <c r="G74" s="108"/>
      <c r="H74" s="122"/>
      <c r="I74" s="122"/>
      <c r="J74" s="122"/>
      <c r="K74" s="122"/>
      <c r="L74" s="122"/>
      <c r="M74" s="122"/>
      <c r="N74" s="122"/>
      <c r="O74" s="122"/>
      <c r="P74" s="105"/>
      <c r="Q74" s="105"/>
      <c r="R74" s="105"/>
      <c r="S74" s="105"/>
      <c r="T74" s="122"/>
      <c r="U74" s="105"/>
      <c r="V74" s="122"/>
      <c r="W74" s="122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</row>
    <row r="75" spans="1:43" ht="35.25" customHeight="1" x14ac:dyDescent="0.55000000000000004">
      <c r="A75" s="159"/>
      <c r="B75" s="134"/>
      <c r="C75" s="105"/>
      <c r="D75" s="105"/>
      <c r="E75" s="105"/>
      <c r="F75" s="106"/>
      <c r="G75" s="108"/>
      <c r="H75" s="122"/>
      <c r="I75" s="122"/>
      <c r="J75" s="122"/>
      <c r="K75" s="122"/>
      <c r="L75" s="122"/>
      <c r="M75" s="122"/>
      <c r="N75" s="122"/>
      <c r="O75" s="122"/>
      <c r="P75" s="105"/>
      <c r="Q75" s="105"/>
      <c r="R75" s="105"/>
      <c r="S75" s="105"/>
      <c r="T75" s="122"/>
      <c r="U75" s="105"/>
      <c r="V75" s="122"/>
      <c r="W75" s="122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</row>
    <row r="76" spans="1:43" ht="35.25" customHeight="1" x14ac:dyDescent="0.55000000000000004">
      <c r="A76" s="159"/>
      <c r="B76" s="134"/>
      <c r="C76" s="105"/>
      <c r="D76" s="105"/>
      <c r="E76" s="105"/>
      <c r="F76" s="106"/>
      <c r="G76" s="108"/>
      <c r="H76" s="122"/>
      <c r="I76" s="122"/>
      <c r="J76" s="122"/>
      <c r="K76" s="122"/>
      <c r="L76" s="122"/>
      <c r="M76" s="122"/>
      <c r="N76" s="122"/>
      <c r="O76" s="122"/>
      <c r="P76" s="105"/>
      <c r="Q76" s="105"/>
      <c r="R76" s="105"/>
      <c r="S76" s="105"/>
      <c r="T76" s="122"/>
      <c r="U76" s="105"/>
      <c r="V76" s="122"/>
      <c r="W76" s="122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</row>
    <row r="77" spans="1:43" ht="35.25" customHeight="1" x14ac:dyDescent="0.55000000000000004">
      <c r="A77" s="159"/>
      <c r="B77" s="134"/>
      <c r="C77" s="105"/>
      <c r="D77" s="105"/>
      <c r="E77" s="105"/>
      <c r="F77" s="106"/>
      <c r="G77" s="108"/>
      <c r="H77" s="122"/>
      <c r="I77" s="122"/>
      <c r="J77" s="122"/>
      <c r="K77" s="122"/>
      <c r="L77" s="122"/>
      <c r="M77" s="122"/>
      <c r="N77" s="122"/>
      <c r="O77" s="122"/>
      <c r="P77" s="105"/>
      <c r="Q77" s="105"/>
      <c r="R77" s="105"/>
      <c r="S77" s="105"/>
      <c r="T77" s="122"/>
      <c r="U77" s="105"/>
      <c r="V77" s="122"/>
      <c r="W77" s="122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</row>
    <row r="78" spans="1:43" ht="35.25" customHeight="1" x14ac:dyDescent="0.55000000000000004">
      <c r="A78" s="159"/>
      <c r="B78" s="134"/>
      <c r="C78" s="105"/>
      <c r="D78" s="105"/>
      <c r="E78" s="105"/>
      <c r="F78" s="106"/>
      <c r="G78" s="108"/>
      <c r="H78" s="122"/>
      <c r="I78" s="122"/>
      <c r="J78" s="122"/>
      <c r="K78" s="122"/>
      <c r="L78" s="122"/>
      <c r="M78" s="122"/>
      <c r="N78" s="122"/>
      <c r="O78" s="122"/>
      <c r="P78" s="105"/>
      <c r="Q78" s="105"/>
      <c r="R78" s="105"/>
      <c r="S78" s="105"/>
      <c r="T78" s="122"/>
      <c r="U78" s="105"/>
      <c r="V78" s="122"/>
      <c r="W78" s="122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</row>
    <row r="79" spans="1:43" ht="35.25" customHeight="1" x14ac:dyDescent="0.55000000000000004">
      <c r="A79" s="159"/>
      <c r="B79" s="134"/>
      <c r="C79" s="105"/>
      <c r="D79" s="105"/>
      <c r="E79" s="105"/>
      <c r="F79" s="106"/>
      <c r="G79" s="108"/>
      <c r="H79" s="122"/>
      <c r="I79" s="122"/>
      <c r="J79" s="122"/>
      <c r="K79" s="122"/>
      <c r="L79" s="122"/>
      <c r="M79" s="122"/>
      <c r="N79" s="122"/>
      <c r="O79" s="122"/>
      <c r="P79" s="105"/>
      <c r="Q79" s="105"/>
      <c r="R79" s="105"/>
      <c r="S79" s="105"/>
      <c r="T79" s="122"/>
      <c r="U79" s="105"/>
      <c r="V79" s="122"/>
      <c r="W79" s="122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</row>
    <row r="80" spans="1:43" ht="35.25" customHeight="1" x14ac:dyDescent="0.55000000000000004">
      <c r="A80" s="159"/>
      <c r="B80" s="134"/>
      <c r="C80" s="105"/>
      <c r="D80" s="105"/>
      <c r="E80" s="105"/>
      <c r="F80" s="106"/>
      <c r="G80" s="108"/>
      <c r="H80" s="122"/>
      <c r="I80" s="122"/>
      <c r="J80" s="122"/>
      <c r="K80" s="122"/>
      <c r="L80" s="122"/>
      <c r="M80" s="122"/>
      <c r="N80" s="122"/>
      <c r="O80" s="122"/>
      <c r="P80" s="105"/>
      <c r="Q80" s="105"/>
      <c r="R80" s="105"/>
      <c r="S80" s="105"/>
      <c r="T80" s="122"/>
      <c r="U80" s="105"/>
      <c r="V80" s="122"/>
      <c r="W80" s="122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</row>
    <row r="81" spans="1:43" ht="35.25" customHeight="1" x14ac:dyDescent="0.55000000000000004">
      <c r="A81" s="159"/>
      <c r="B81" s="134"/>
      <c r="C81" s="105"/>
      <c r="D81" s="105"/>
      <c r="E81" s="105"/>
      <c r="F81" s="106"/>
      <c r="G81" s="108"/>
      <c r="H81" s="122"/>
      <c r="I81" s="122"/>
      <c r="J81" s="122"/>
      <c r="K81" s="122"/>
      <c r="L81" s="122"/>
      <c r="M81" s="122"/>
      <c r="N81" s="122"/>
      <c r="O81" s="122"/>
      <c r="P81" s="105"/>
      <c r="Q81" s="105"/>
      <c r="R81" s="105"/>
      <c r="S81" s="105"/>
      <c r="T81" s="122"/>
      <c r="U81" s="105"/>
      <c r="V81" s="122"/>
      <c r="W81" s="122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</row>
    <row r="82" spans="1:43" ht="35.25" customHeight="1" x14ac:dyDescent="0.55000000000000004">
      <c r="A82" s="159"/>
      <c r="B82" s="134"/>
      <c r="C82" s="105"/>
      <c r="D82" s="105"/>
      <c r="E82" s="105"/>
      <c r="F82" s="106"/>
      <c r="G82" s="108"/>
      <c r="H82" s="122"/>
      <c r="I82" s="122"/>
      <c r="J82" s="122"/>
      <c r="K82" s="122"/>
      <c r="L82" s="122"/>
      <c r="M82" s="122"/>
      <c r="N82" s="122"/>
      <c r="O82" s="122"/>
      <c r="P82" s="105"/>
      <c r="Q82" s="105"/>
      <c r="R82" s="105"/>
      <c r="S82" s="105"/>
      <c r="T82" s="122"/>
      <c r="U82" s="105"/>
      <c r="V82" s="122"/>
      <c r="W82" s="122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</row>
    <row r="83" spans="1:43" ht="35.25" customHeight="1" x14ac:dyDescent="0.55000000000000004">
      <c r="A83" s="159"/>
      <c r="B83" s="134"/>
      <c r="C83" s="105"/>
      <c r="D83" s="105"/>
      <c r="E83" s="105"/>
      <c r="F83" s="106"/>
      <c r="G83" s="108"/>
      <c r="H83" s="122"/>
      <c r="I83" s="122"/>
      <c r="J83" s="122"/>
      <c r="K83" s="122"/>
      <c r="L83" s="122"/>
      <c r="M83" s="122"/>
      <c r="N83" s="122"/>
      <c r="O83" s="122"/>
      <c r="P83" s="105"/>
      <c r="Q83" s="105"/>
      <c r="R83" s="105"/>
      <c r="S83" s="105"/>
      <c r="T83" s="122"/>
      <c r="U83" s="105"/>
      <c r="V83" s="122"/>
      <c r="W83" s="122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</row>
    <row r="84" spans="1:43" ht="35.25" customHeight="1" x14ac:dyDescent="0.55000000000000004">
      <c r="A84" s="159"/>
      <c r="B84" s="134"/>
      <c r="C84" s="105"/>
      <c r="D84" s="105"/>
      <c r="E84" s="105"/>
      <c r="F84" s="106"/>
      <c r="G84" s="108"/>
      <c r="H84" s="122"/>
      <c r="I84" s="122"/>
      <c r="J84" s="122"/>
      <c r="K84" s="122"/>
      <c r="L84" s="122"/>
      <c r="M84" s="122"/>
      <c r="N84" s="122"/>
      <c r="O84" s="122"/>
      <c r="P84" s="105"/>
      <c r="Q84" s="105"/>
      <c r="R84" s="105"/>
      <c r="S84" s="105"/>
      <c r="T84" s="122"/>
      <c r="U84" s="105"/>
      <c r="V84" s="122"/>
      <c r="W84" s="122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</row>
    <row r="85" spans="1:43" ht="35.25" customHeight="1" x14ac:dyDescent="0.55000000000000004">
      <c r="A85" s="159"/>
      <c r="B85" s="134"/>
      <c r="C85" s="105"/>
      <c r="D85" s="105"/>
      <c r="E85" s="105"/>
      <c r="F85" s="106"/>
      <c r="G85" s="108"/>
      <c r="H85" s="122"/>
      <c r="I85" s="122"/>
      <c r="J85" s="122"/>
      <c r="K85" s="122"/>
      <c r="L85" s="122"/>
      <c r="M85" s="122"/>
      <c r="N85" s="122"/>
      <c r="O85" s="122"/>
      <c r="P85" s="105"/>
      <c r="Q85" s="105"/>
      <c r="R85" s="105"/>
      <c r="S85" s="105"/>
      <c r="T85" s="122"/>
      <c r="U85" s="105"/>
      <c r="V85" s="122"/>
      <c r="W85" s="122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</row>
    <row r="86" spans="1:43" ht="35.25" customHeight="1" x14ac:dyDescent="0.55000000000000004">
      <c r="A86" s="159"/>
      <c r="B86" s="134"/>
      <c r="C86" s="105"/>
      <c r="D86" s="105"/>
      <c r="E86" s="105"/>
      <c r="F86" s="106"/>
      <c r="G86" s="108"/>
      <c r="H86" s="122"/>
      <c r="I86" s="122"/>
      <c r="J86" s="122"/>
      <c r="K86" s="122"/>
      <c r="L86" s="122"/>
      <c r="M86" s="122"/>
      <c r="N86" s="122"/>
      <c r="O86" s="122"/>
      <c r="P86" s="105"/>
      <c r="Q86" s="105"/>
      <c r="R86" s="105"/>
      <c r="S86" s="105"/>
      <c r="T86" s="122"/>
      <c r="U86" s="105"/>
      <c r="V86" s="122"/>
      <c r="W86" s="122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</row>
    <row r="87" spans="1:43" ht="35.25" customHeight="1" x14ac:dyDescent="0.55000000000000004">
      <c r="A87" s="159"/>
      <c r="B87" s="134"/>
      <c r="C87" s="105"/>
      <c r="D87" s="105"/>
      <c r="E87" s="105"/>
      <c r="F87" s="106"/>
      <c r="G87" s="108"/>
      <c r="H87" s="122"/>
      <c r="I87" s="122"/>
      <c r="J87" s="122"/>
      <c r="K87" s="122"/>
      <c r="L87" s="122"/>
      <c r="M87" s="122"/>
      <c r="N87" s="122"/>
      <c r="O87" s="122"/>
      <c r="P87" s="105"/>
      <c r="Q87" s="105"/>
      <c r="R87" s="105"/>
      <c r="S87" s="105"/>
      <c r="T87" s="122"/>
      <c r="U87" s="105"/>
      <c r="V87" s="122"/>
      <c r="W87" s="122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</row>
    <row r="88" spans="1:43" ht="35.25" customHeight="1" x14ac:dyDescent="0.55000000000000004">
      <c r="A88" s="159"/>
      <c r="B88" s="134"/>
      <c r="C88" s="105"/>
      <c r="D88" s="105"/>
      <c r="E88" s="105"/>
      <c r="F88" s="106"/>
      <c r="G88" s="108"/>
      <c r="H88" s="122"/>
      <c r="I88" s="122"/>
      <c r="J88" s="122"/>
      <c r="K88" s="122"/>
      <c r="L88" s="122"/>
      <c r="M88" s="122"/>
      <c r="N88" s="122"/>
      <c r="O88" s="122"/>
      <c r="P88" s="105"/>
      <c r="Q88" s="105"/>
      <c r="R88" s="105"/>
      <c r="S88" s="105"/>
      <c r="T88" s="122"/>
      <c r="U88" s="105"/>
      <c r="V88" s="122"/>
      <c r="W88" s="122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</row>
    <row r="89" spans="1:43" ht="35.25" customHeight="1" x14ac:dyDescent="0.55000000000000004">
      <c r="A89" s="159"/>
      <c r="B89" s="134"/>
      <c r="C89" s="105"/>
      <c r="D89" s="105"/>
      <c r="E89" s="105"/>
      <c r="F89" s="106"/>
      <c r="G89" s="108"/>
      <c r="H89" s="122"/>
      <c r="I89" s="122"/>
      <c r="J89" s="122"/>
      <c r="K89" s="122"/>
      <c r="L89" s="122"/>
      <c r="M89" s="122"/>
      <c r="N89" s="122"/>
      <c r="O89" s="122"/>
      <c r="P89" s="105"/>
      <c r="Q89" s="105"/>
      <c r="R89" s="105"/>
      <c r="S89" s="105"/>
      <c r="T89" s="122"/>
      <c r="U89" s="105"/>
      <c r="V89" s="122"/>
      <c r="W89" s="122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</row>
    <row r="90" spans="1:43" ht="35.25" customHeight="1" x14ac:dyDescent="0.55000000000000004">
      <c r="A90" s="159"/>
      <c r="B90" s="134"/>
      <c r="C90" s="105"/>
      <c r="D90" s="105"/>
      <c r="E90" s="105"/>
      <c r="F90" s="106"/>
      <c r="G90" s="108"/>
      <c r="H90" s="122"/>
      <c r="I90" s="122"/>
      <c r="J90" s="122"/>
      <c r="K90" s="122"/>
      <c r="L90" s="122"/>
      <c r="M90" s="122"/>
      <c r="N90" s="122"/>
      <c r="O90" s="122"/>
      <c r="P90" s="105"/>
      <c r="Q90" s="105"/>
      <c r="R90" s="105"/>
      <c r="S90" s="105"/>
      <c r="T90" s="122"/>
      <c r="U90" s="105"/>
      <c r="V90" s="122"/>
      <c r="W90" s="122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</row>
    <row r="91" spans="1:43" ht="35.25" customHeight="1" x14ac:dyDescent="0.55000000000000004">
      <c r="A91" s="159"/>
      <c r="B91" s="134"/>
      <c r="C91" s="105"/>
      <c r="D91" s="105"/>
      <c r="E91" s="105"/>
      <c r="F91" s="106"/>
      <c r="G91" s="108"/>
      <c r="H91" s="122"/>
      <c r="I91" s="122"/>
      <c r="J91" s="122"/>
      <c r="K91" s="122"/>
      <c r="L91" s="122"/>
      <c r="M91" s="122"/>
      <c r="N91" s="122"/>
      <c r="O91" s="122"/>
      <c r="P91" s="105"/>
      <c r="Q91" s="105"/>
      <c r="R91" s="105"/>
      <c r="S91" s="105"/>
      <c r="T91" s="122"/>
      <c r="U91" s="105"/>
      <c r="V91" s="122"/>
      <c r="W91" s="122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</row>
    <row r="92" spans="1:43" ht="35.25" customHeight="1" x14ac:dyDescent="0.55000000000000004">
      <c r="A92" s="159"/>
      <c r="B92" s="134"/>
      <c r="C92" s="105"/>
      <c r="D92" s="105"/>
      <c r="E92" s="105"/>
      <c r="F92" s="106"/>
      <c r="G92" s="108"/>
      <c r="H92" s="122"/>
      <c r="I92" s="122"/>
      <c r="J92" s="122"/>
      <c r="K92" s="122"/>
      <c r="L92" s="122"/>
      <c r="M92" s="122"/>
      <c r="N92" s="122"/>
      <c r="O92" s="122"/>
      <c r="P92" s="105"/>
      <c r="Q92" s="105"/>
      <c r="R92" s="105"/>
      <c r="S92" s="105"/>
      <c r="T92" s="122"/>
      <c r="U92" s="105"/>
      <c r="V92" s="122"/>
      <c r="W92" s="122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</row>
    <row r="93" spans="1:43" ht="35.25" customHeight="1" x14ac:dyDescent="0.55000000000000004">
      <c r="A93" s="159"/>
      <c r="B93" s="134"/>
      <c r="C93" s="105"/>
      <c r="D93" s="105"/>
      <c r="E93" s="105"/>
      <c r="F93" s="106"/>
      <c r="G93" s="108"/>
      <c r="H93" s="122"/>
      <c r="I93" s="122"/>
      <c r="J93" s="122"/>
      <c r="K93" s="122"/>
      <c r="L93" s="122"/>
      <c r="M93" s="122"/>
      <c r="N93" s="122"/>
      <c r="O93" s="122"/>
      <c r="P93" s="105"/>
      <c r="Q93" s="105"/>
      <c r="R93" s="105"/>
      <c r="S93" s="105"/>
      <c r="T93" s="122"/>
      <c r="U93" s="105"/>
      <c r="V93" s="122"/>
      <c r="W93" s="122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</row>
    <row r="94" spans="1:43" ht="35.25" customHeight="1" x14ac:dyDescent="0.55000000000000004">
      <c r="A94" s="159"/>
      <c r="B94" s="134"/>
      <c r="C94" s="105"/>
      <c r="D94" s="105"/>
      <c r="E94" s="105"/>
      <c r="F94" s="106"/>
      <c r="G94" s="108"/>
      <c r="H94" s="122"/>
      <c r="I94" s="122"/>
      <c r="J94" s="122"/>
      <c r="K94" s="122"/>
      <c r="L94" s="122"/>
      <c r="M94" s="122"/>
      <c r="N94" s="122"/>
      <c r="O94" s="122"/>
      <c r="P94" s="105"/>
      <c r="Q94" s="105"/>
      <c r="R94" s="105"/>
      <c r="S94" s="105"/>
      <c r="T94" s="122"/>
      <c r="U94" s="105"/>
      <c r="V94" s="122"/>
      <c r="W94" s="122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</row>
    <row r="95" spans="1:43" ht="35.25" customHeight="1" x14ac:dyDescent="0.55000000000000004">
      <c r="A95" s="159"/>
      <c r="B95" s="134"/>
      <c r="C95" s="105"/>
      <c r="D95" s="105"/>
      <c r="E95" s="105"/>
      <c r="F95" s="106"/>
      <c r="G95" s="108"/>
      <c r="H95" s="122"/>
      <c r="I95" s="122"/>
      <c r="J95" s="122"/>
      <c r="K95" s="122"/>
      <c r="L95" s="122"/>
      <c r="M95" s="122"/>
      <c r="N95" s="122"/>
      <c r="O95" s="122"/>
      <c r="P95" s="105"/>
      <c r="Q95" s="105"/>
      <c r="R95" s="105"/>
      <c r="S95" s="105"/>
      <c r="T95" s="122"/>
      <c r="U95" s="105"/>
      <c r="V95" s="122"/>
      <c r="W95" s="122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</row>
    <row r="96" spans="1:43" ht="35.25" customHeight="1" x14ac:dyDescent="0.55000000000000004">
      <c r="A96" s="159"/>
      <c r="B96" s="134"/>
      <c r="C96" s="105"/>
      <c r="D96" s="105"/>
      <c r="E96" s="105"/>
      <c r="F96" s="106"/>
      <c r="G96" s="108"/>
      <c r="H96" s="122"/>
      <c r="I96" s="122"/>
      <c r="J96" s="122"/>
      <c r="K96" s="122"/>
      <c r="L96" s="122"/>
      <c r="M96" s="122"/>
      <c r="N96" s="122"/>
      <c r="O96" s="122"/>
      <c r="P96" s="105"/>
      <c r="Q96" s="105"/>
      <c r="R96" s="105"/>
      <c r="S96" s="105"/>
      <c r="T96" s="122"/>
      <c r="U96" s="105"/>
      <c r="V96" s="122"/>
      <c r="W96" s="122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</row>
    <row r="97" spans="1:43" ht="35.25" customHeight="1" x14ac:dyDescent="0.55000000000000004">
      <c r="A97" s="159"/>
      <c r="B97" s="134"/>
      <c r="C97" s="105"/>
      <c r="D97" s="105"/>
      <c r="E97" s="105"/>
      <c r="F97" s="106"/>
      <c r="G97" s="108"/>
      <c r="H97" s="122"/>
      <c r="I97" s="122"/>
      <c r="J97" s="122"/>
      <c r="K97" s="122"/>
      <c r="L97" s="122"/>
      <c r="M97" s="122"/>
      <c r="N97" s="122"/>
      <c r="O97" s="122"/>
      <c r="P97" s="105"/>
      <c r="Q97" s="105"/>
      <c r="R97" s="105"/>
      <c r="S97" s="105"/>
      <c r="T97" s="122"/>
      <c r="U97" s="105"/>
      <c r="V97" s="122"/>
      <c r="W97" s="122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</row>
    <row r="98" spans="1:43" ht="35.25" customHeight="1" x14ac:dyDescent="0.55000000000000004">
      <c r="A98" s="159"/>
      <c r="B98" s="134"/>
      <c r="C98" s="105"/>
      <c r="D98" s="105"/>
      <c r="E98" s="105"/>
      <c r="F98" s="106"/>
      <c r="G98" s="108"/>
      <c r="H98" s="122"/>
      <c r="I98" s="122"/>
      <c r="J98" s="122"/>
      <c r="K98" s="122"/>
      <c r="L98" s="122"/>
      <c r="M98" s="122"/>
      <c r="N98" s="122"/>
      <c r="O98" s="122"/>
      <c r="P98" s="105"/>
      <c r="Q98" s="105"/>
      <c r="R98" s="105"/>
      <c r="S98" s="105"/>
      <c r="T98" s="122"/>
      <c r="U98" s="105"/>
      <c r="V98" s="122"/>
      <c r="W98" s="122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</row>
    <row r="99" spans="1:43" ht="35.25" customHeight="1" x14ac:dyDescent="0.55000000000000004">
      <c r="A99" s="159"/>
      <c r="B99" s="134"/>
      <c r="C99" s="105"/>
      <c r="D99" s="105"/>
      <c r="E99" s="105"/>
      <c r="F99" s="106"/>
      <c r="G99" s="108"/>
      <c r="H99" s="122"/>
      <c r="I99" s="122"/>
      <c r="J99" s="122"/>
      <c r="K99" s="122"/>
      <c r="L99" s="122"/>
      <c r="M99" s="122"/>
      <c r="N99" s="122"/>
      <c r="O99" s="122"/>
      <c r="P99" s="105"/>
      <c r="Q99" s="105"/>
      <c r="R99" s="105"/>
      <c r="S99" s="105"/>
      <c r="T99" s="122"/>
      <c r="U99" s="105"/>
      <c r="V99" s="122"/>
      <c r="W99" s="122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</row>
    <row r="100" spans="1:43" ht="35.25" customHeight="1" x14ac:dyDescent="0.55000000000000004">
      <c r="A100" s="159"/>
      <c r="B100" s="134"/>
      <c r="C100" s="105"/>
      <c r="D100" s="105"/>
      <c r="E100" s="105"/>
      <c r="F100" s="106"/>
      <c r="G100" s="108"/>
      <c r="H100" s="122"/>
      <c r="I100" s="122"/>
      <c r="J100" s="122"/>
      <c r="K100" s="122"/>
      <c r="L100" s="122"/>
      <c r="M100" s="122"/>
      <c r="N100" s="122"/>
      <c r="O100" s="122"/>
      <c r="P100" s="105"/>
      <c r="Q100" s="105"/>
      <c r="R100" s="105"/>
      <c r="S100" s="105"/>
      <c r="T100" s="122"/>
      <c r="U100" s="105"/>
      <c r="V100" s="122"/>
      <c r="W100" s="122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</row>
    <row r="101" spans="1:43" ht="35.25" customHeight="1" x14ac:dyDescent="0.55000000000000004">
      <c r="A101" s="159"/>
      <c r="B101" s="134"/>
      <c r="C101" s="105"/>
      <c r="D101" s="105"/>
      <c r="E101" s="105"/>
      <c r="F101" s="106"/>
      <c r="G101" s="108"/>
      <c r="H101" s="122"/>
      <c r="I101" s="122"/>
      <c r="J101" s="122"/>
      <c r="K101" s="122"/>
      <c r="L101" s="122"/>
      <c r="M101" s="122"/>
      <c r="N101" s="122"/>
      <c r="O101" s="122"/>
      <c r="P101" s="105"/>
      <c r="Q101" s="105"/>
      <c r="R101" s="105"/>
      <c r="S101" s="105"/>
      <c r="T101" s="122"/>
      <c r="U101" s="105"/>
      <c r="V101" s="122"/>
      <c r="W101" s="122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</row>
    <row r="102" spans="1:43" ht="35.25" customHeight="1" x14ac:dyDescent="0.55000000000000004">
      <c r="A102" s="159"/>
      <c r="B102" s="134"/>
      <c r="C102" s="105"/>
      <c r="D102" s="105"/>
      <c r="E102" s="105"/>
      <c r="F102" s="106"/>
      <c r="G102" s="108"/>
      <c r="H102" s="122"/>
      <c r="I102" s="122"/>
      <c r="J102" s="122"/>
      <c r="K102" s="122"/>
      <c r="L102" s="122"/>
      <c r="M102" s="122"/>
      <c r="N102" s="122"/>
      <c r="O102" s="122"/>
      <c r="P102" s="105"/>
      <c r="Q102" s="105"/>
      <c r="R102" s="105"/>
      <c r="S102" s="105"/>
      <c r="T102" s="122"/>
      <c r="U102" s="105"/>
      <c r="V102" s="122"/>
      <c r="W102" s="122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</row>
    <row r="103" spans="1:43" ht="35.25" customHeight="1" x14ac:dyDescent="0.55000000000000004">
      <c r="A103" s="159"/>
      <c r="B103" s="134"/>
      <c r="C103" s="105"/>
      <c r="D103" s="105"/>
      <c r="E103" s="105"/>
      <c r="F103" s="106"/>
      <c r="G103" s="108"/>
      <c r="H103" s="122"/>
      <c r="I103" s="122"/>
      <c r="J103" s="122"/>
      <c r="K103" s="122"/>
      <c r="L103" s="122"/>
      <c r="M103" s="122"/>
      <c r="N103" s="122"/>
      <c r="O103" s="122"/>
      <c r="P103" s="105"/>
      <c r="Q103" s="105"/>
      <c r="R103" s="105"/>
      <c r="S103" s="105"/>
      <c r="T103" s="122"/>
      <c r="U103" s="105"/>
      <c r="V103" s="122"/>
      <c r="W103" s="122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</row>
    <row r="104" spans="1:43" ht="35.25" customHeight="1" x14ac:dyDescent="0.55000000000000004">
      <c r="A104" s="159"/>
      <c r="B104" s="134"/>
      <c r="C104" s="105"/>
      <c r="D104" s="105"/>
      <c r="E104" s="105"/>
      <c r="F104" s="106"/>
      <c r="G104" s="108"/>
      <c r="H104" s="122"/>
      <c r="I104" s="122"/>
      <c r="J104" s="122"/>
      <c r="K104" s="122"/>
      <c r="L104" s="122"/>
      <c r="M104" s="122"/>
      <c r="N104" s="122"/>
      <c r="O104" s="122"/>
      <c r="P104" s="105"/>
      <c r="Q104" s="105"/>
      <c r="R104" s="105"/>
      <c r="S104" s="105"/>
      <c r="T104" s="122"/>
      <c r="U104" s="105"/>
      <c r="V104" s="122"/>
      <c r="W104" s="122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</row>
    <row r="105" spans="1:43" ht="35.25" customHeight="1" x14ac:dyDescent="0.55000000000000004">
      <c r="A105" s="159"/>
      <c r="B105" s="134"/>
      <c r="C105" s="105"/>
      <c r="D105" s="105"/>
      <c r="E105" s="105"/>
      <c r="F105" s="106"/>
      <c r="G105" s="108"/>
      <c r="H105" s="122"/>
      <c r="I105" s="122"/>
      <c r="J105" s="122"/>
      <c r="K105" s="122"/>
      <c r="L105" s="122"/>
      <c r="M105" s="122"/>
      <c r="N105" s="122"/>
      <c r="O105" s="122"/>
      <c r="P105" s="105"/>
      <c r="Q105" s="105"/>
      <c r="R105" s="105"/>
      <c r="S105" s="105"/>
      <c r="T105" s="122"/>
      <c r="U105" s="105"/>
      <c r="V105" s="122"/>
      <c r="W105" s="122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</row>
    <row r="106" spans="1:43" ht="35.25" customHeight="1" x14ac:dyDescent="0.55000000000000004">
      <c r="A106" s="159"/>
      <c r="B106" s="134"/>
      <c r="C106" s="105"/>
      <c r="D106" s="105"/>
      <c r="E106" s="105"/>
      <c r="F106" s="106"/>
      <c r="G106" s="108"/>
      <c r="H106" s="122"/>
      <c r="I106" s="122"/>
      <c r="J106" s="122"/>
      <c r="K106" s="122"/>
      <c r="L106" s="122"/>
      <c r="M106" s="122"/>
      <c r="N106" s="122"/>
      <c r="O106" s="122"/>
      <c r="P106" s="105"/>
      <c r="Q106" s="105"/>
      <c r="R106" s="105"/>
      <c r="S106" s="105"/>
      <c r="T106" s="122"/>
      <c r="U106" s="105"/>
      <c r="V106" s="122"/>
      <c r="W106" s="122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</row>
    <row r="107" spans="1:43" ht="35.25" customHeight="1" x14ac:dyDescent="0.55000000000000004">
      <c r="A107" s="159"/>
      <c r="B107" s="134"/>
      <c r="C107" s="105"/>
      <c r="D107" s="105"/>
      <c r="E107" s="105"/>
      <c r="F107" s="106"/>
      <c r="G107" s="108"/>
      <c r="H107" s="122"/>
      <c r="I107" s="122"/>
      <c r="J107" s="122"/>
      <c r="K107" s="122"/>
      <c r="L107" s="122"/>
      <c r="M107" s="122"/>
      <c r="N107" s="122"/>
      <c r="O107" s="122"/>
      <c r="P107" s="105"/>
      <c r="Q107" s="105"/>
      <c r="R107" s="105"/>
      <c r="S107" s="105"/>
      <c r="T107" s="122"/>
      <c r="U107" s="105"/>
      <c r="V107" s="122"/>
      <c r="W107" s="122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</row>
    <row r="108" spans="1:43" ht="35.25" customHeight="1" x14ac:dyDescent="0.55000000000000004">
      <c r="A108" s="159"/>
      <c r="B108" s="134"/>
      <c r="C108" s="105"/>
      <c r="D108" s="105"/>
      <c r="E108" s="105"/>
      <c r="F108" s="106"/>
      <c r="G108" s="108"/>
      <c r="H108" s="122"/>
      <c r="I108" s="122"/>
      <c r="J108" s="122"/>
      <c r="K108" s="122"/>
      <c r="L108" s="122"/>
      <c r="M108" s="122"/>
      <c r="N108" s="122"/>
      <c r="O108" s="122"/>
      <c r="P108" s="105"/>
      <c r="Q108" s="105"/>
      <c r="R108" s="105"/>
      <c r="S108" s="105"/>
      <c r="T108" s="122"/>
      <c r="U108" s="105"/>
      <c r="V108" s="122"/>
      <c r="W108" s="122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</row>
    <row r="109" spans="1:43" ht="35.25" customHeight="1" x14ac:dyDescent="0.55000000000000004">
      <c r="A109" s="159"/>
      <c r="B109" s="134"/>
      <c r="C109" s="105"/>
      <c r="D109" s="105"/>
      <c r="E109" s="105"/>
      <c r="F109" s="106"/>
      <c r="G109" s="108"/>
      <c r="H109" s="122"/>
      <c r="I109" s="122"/>
      <c r="J109" s="122"/>
      <c r="K109" s="122"/>
      <c r="L109" s="122"/>
      <c r="M109" s="122"/>
      <c r="N109" s="122"/>
      <c r="O109" s="122"/>
      <c r="P109" s="105"/>
      <c r="Q109" s="105"/>
      <c r="R109" s="105"/>
      <c r="S109" s="105"/>
      <c r="T109" s="122"/>
      <c r="U109" s="105"/>
      <c r="V109" s="122"/>
      <c r="W109" s="122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</row>
    <row r="110" spans="1:43" ht="35.25" customHeight="1" x14ac:dyDescent="0.55000000000000004">
      <c r="A110" s="159"/>
      <c r="B110" s="134"/>
      <c r="C110" s="105"/>
      <c r="D110" s="105"/>
      <c r="E110" s="105"/>
      <c r="F110" s="106"/>
      <c r="G110" s="108"/>
      <c r="H110" s="122"/>
      <c r="I110" s="122"/>
      <c r="J110" s="122"/>
      <c r="K110" s="122"/>
      <c r="L110" s="122"/>
      <c r="M110" s="122"/>
      <c r="N110" s="122"/>
      <c r="O110" s="122"/>
      <c r="P110" s="105"/>
      <c r="Q110" s="105"/>
      <c r="R110" s="105"/>
      <c r="S110" s="105"/>
      <c r="T110" s="122"/>
      <c r="U110" s="105"/>
      <c r="V110" s="122"/>
      <c r="W110" s="122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</row>
    <row r="111" spans="1:43" ht="35.25" customHeight="1" x14ac:dyDescent="0.55000000000000004">
      <c r="A111" s="159"/>
      <c r="B111" s="134"/>
      <c r="C111" s="105"/>
      <c r="D111" s="105"/>
      <c r="E111" s="105"/>
      <c r="F111" s="106"/>
      <c r="G111" s="108"/>
      <c r="H111" s="122"/>
      <c r="I111" s="122"/>
      <c r="J111" s="122"/>
      <c r="K111" s="122"/>
      <c r="L111" s="122"/>
      <c r="M111" s="122"/>
      <c r="N111" s="122"/>
      <c r="O111" s="122"/>
      <c r="P111" s="105"/>
      <c r="Q111" s="105"/>
      <c r="R111" s="105"/>
      <c r="S111" s="105"/>
      <c r="T111" s="122"/>
      <c r="U111" s="105"/>
      <c r="V111" s="122"/>
      <c r="W111" s="122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</row>
    <row r="112" spans="1:43" ht="35.25" customHeight="1" x14ac:dyDescent="0.55000000000000004">
      <c r="A112" s="159"/>
      <c r="B112" s="134"/>
      <c r="C112" s="105"/>
      <c r="D112" s="105"/>
      <c r="E112" s="105"/>
      <c r="F112" s="106"/>
      <c r="G112" s="108"/>
      <c r="H112" s="122"/>
      <c r="I112" s="122"/>
      <c r="J112" s="122"/>
      <c r="K112" s="122"/>
      <c r="L112" s="122"/>
      <c r="M112" s="122"/>
      <c r="N112" s="122"/>
      <c r="O112" s="122"/>
      <c r="P112" s="105"/>
      <c r="Q112" s="105"/>
      <c r="R112" s="105"/>
      <c r="S112" s="105"/>
      <c r="T112" s="122"/>
      <c r="U112" s="105"/>
      <c r="V112" s="122"/>
      <c r="W112" s="122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</row>
    <row r="113" spans="1:43" ht="35.25" customHeight="1" x14ac:dyDescent="0.55000000000000004">
      <c r="A113" s="159"/>
      <c r="B113" s="134"/>
      <c r="C113" s="105"/>
      <c r="D113" s="105"/>
      <c r="E113" s="105"/>
      <c r="F113" s="106"/>
      <c r="G113" s="108"/>
      <c r="H113" s="122"/>
      <c r="I113" s="122"/>
      <c r="J113" s="122"/>
      <c r="K113" s="122"/>
      <c r="L113" s="122"/>
      <c r="M113" s="122"/>
      <c r="N113" s="122"/>
      <c r="O113" s="122"/>
      <c r="P113" s="105"/>
      <c r="Q113" s="105"/>
      <c r="R113" s="105"/>
      <c r="S113" s="105"/>
      <c r="T113" s="122"/>
      <c r="U113" s="105"/>
      <c r="V113" s="122"/>
      <c r="W113" s="122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</row>
    <row r="114" spans="1:43" ht="35.25" customHeight="1" x14ac:dyDescent="0.55000000000000004">
      <c r="A114" s="159"/>
      <c r="B114" s="134"/>
      <c r="C114" s="105"/>
      <c r="D114" s="105"/>
      <c r="E114" s="105"/>
      <c r="F114" s="106"/>
      <c r="G114" s="108"/>
      <c r="H114" s="122"/>
      <c r="I114" s="122"/>
      <c r="J114" s="122"/>
      <c r="K114" s="122"/>
      <c r="L114" s="122"/>
      <c r="M114" s="122"/>
      <c r="N114" s="122"/>
      <c r="O114" s="122"/>
      <c r="P114" s="105"/>
      <c r="Q114" s="105"/>
      <c r="R114" s="105"/>
      <c r="S114" s="105"/>
      <c r="T114" s="122"/>
      <c r="U114" s="105"/>
      <c r="V114" s="122"/>
      <c r="W114" s="122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</row>
    <row r="115" spans="1:43" ht="35.25" customHeight="1" x14ac:dyDescent="0.55000000000000004">
      <c r="A115" s="159"/>
      <c r="B115" s="134"/>
      <c r="C115" s="105"/>
      <c r="D115" s="105"/>
      <c r="E115" s="105"/>
      <c r="F115" s="106"/>
      <c r="G115" s="108"/>
      <c r="H115" s="122"/>
      <c r="I115" s="122"/>
      <c r="J115" s="122"/>
      <c r="K115" s="122"/>
      <c r="L115" s="122"/>
      <c r="M115" s="122"/>
      <c r="N115" s="122"/>
      <c r="O115" s="122"/>
      <c r="P115" s="105"/>
      <c r="Q115" s="105"/>
      <c r="R115" s="105"/>
      <c r="S115" s="105"/>
      <c r="T115" s="122"/>
      <c r="U115" s="105"/>
      <c r="V115" s="122"/>
      <c r="W115" s="122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</row>
    <row r="116" spans="1:43" ht="35.25" customHeight="1" x14ac:dyDescent="0.55000000000000004">
      <c r="A116" s="159"/>
      <c r="B116" s="134"/>
      <c r="C116" s="105"/>
      <c r="D116" s="105"/>
      <c r="E116" s="105"/>
      <c r="F116" s="106"/>
      <c r="G116" s="108"/>
      <c r="H116" s="122"/>
      <c r="I116" s="122"/>
      <c r="J116" s="122"/>
      <c r="K116" s="122"/>
      <c r="L116" s="122"/>
      <c r="M116" s="122"/>
      <c r="N116" s="122"/>
      <c r="O116" s="122"/>
      <c r="P116" s="105"/>
      <c r="Q116" s="105"/>
      <c r="R116" s="105"/>
      <c r="S116" s="105"/>
      <c r="T116" s="122"/>
      <c r="U116" s="105"/>
      <c r="V116" s="122"/>
      <c r="W116" s="122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</row>
    <row r="117" spans="1:43" ht="35.25" customHeight="1" x14ac:dyDescent="0.55000000000000004">
      <c r="A117" s="159"/>
      <c r="B117" s="134"/>
      <c r="C117" s="105"/>
      <c r="D117" s="105"/>
      <c r="E117" s="105"/>
      <c r="F117" s="106"/>
      <c r="G117" s="108"/>
      <c r="H117" s="122"/>
      <c r="I117" s="122"/>
      <c r="J117" s="122"/>
      <c r="K117" s="122"/>
      <c r="L117" s="122"/>
      <c r="M117" s="122"/>
      <c r="N117" s="122"/>
      <c r="O117" s="122"/>
      <c r="P117" s="105"/>
      <c r="Q117" s="105"/>
      <c r="R117" s="105"/>
      <c r="S117" s="105"/>
      <c r="T117" s="122"/>
      <c r="U117" s="105"/>
      <c r="V117" s="122"/>
      <c r="W117" s="122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</row>
    <row r="118" spans="1:43" ht="35.25" customHeight="1" x14ac:dyDescent="0.55000000000000004">
      <c r="A118" s="159"/>
      <c r="B118" s="134"/>
      <c r="C118" s="105"/>
      <c r="D118" s="105"/>
      <c r="E118" s="105"/>
      <c r="F118" s="106"/>
      <c r="G118" s="108"/>
      <c r="H118" s="122"/>
      <c r="I118" s="122"/>
      <c r="J118" s="122"/>
      <c r="K118" s="122"/>
      <c r="L118" s="122"/>
      <c r="M118" s="122"/>
      <c r="N118" s="122"/>
      <c r="O118" s="122"/>
      <c r="P118" s="105"/>
      <c r="Q118" s="105"/>
      <c r="R118" s="105"/>
      <c r="S118" s="105"/>
      <c r="T118" s="122"/>
      <c r="U118" s="105"/>
      <c r="V118" s="122"/>
      <c r="W118" s="122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</row>
    <row r="119" spans="1:43" ht="35.25" customHeight="1" x14ac:dyDescent="0.55000000000000004">
      <c r="A119" s="159"/>
      <c r="B119" s="134"/>
      <c r="C119" s="105"/>
      <c r="D119" s="105"/>
      <c r="E119" s="105"/>
      <c r="F119" s="106"/>
      <c r="G119" s="108"/>
      <c r="H119" s="122"/>
      <c r="I119" s="122"/>
      <c r="J119" s="122"/>
      <c r="K119" s="122"/>
      <c r="L119" s="122"/>
      <c r="M119" s="122"/>
      <c r="N119" s="122"/>
      <c r="O119" s="122"/>
      <c r="P119" s="105"/>
      <c r="Q119" s="105"/>
      <c r="R119" s="105"/>
      <c r="S119" s="105"/>
      <c r="T119" s="122"/>
      <c r="U119" s="105"/>
      <c r="V119" s="122"/>
      <c r="W119" s="122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</row>
    <row r="120" spans="1:43" ht="35.25" customHeight="1" x14ac:dyDescent="0.55000000000000004">
      <c r="A120" s="159"/>
      <c r="B120" s="134"/>
      <c r="C120" s="105"/>
      <c r="D120" s="105"/>
      <c r="E120" s="105"/>
      <c r="F120" s="106"/>
      <c r="G120" s="108"/>
      <c r="H120" s="122"/>
      <c r="I120" s="122"/>
      <c r="J120" s="122"/>
      <c r="K120" s="122"/>
      <c r="L120" s="122"/>
      <c r="M120" s="122"/>
      <c r="N120" s="122"/>
      <c r="O120" s="122"/>
      <c r="P120" s="105"/>
      <c r="Q120" s="105"/>
      <c r="R120" s="105"/>
      <c r="S120" s="105"/>
      <c r="T120" s="122"/>
      <c r="U120" s="105"/>
      <c r="V120" s="122"/>
      <c r="W120" s="122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</row>
    <row r="121" spans="1:43" ht="35.25" customHeight="1" x14ac:dyDescent="0.55000000000000004">
      <c r="A121" s="159"/>
      <c r="B121" s="134"/>
      <c r="C121" s="105"/>
      <c r="D121" s="105"/>
      <c r="E121" s="105"/>
      <c r="F121" s="106"/>
      <c r="G121" s="108"/>
      <c r="H121" s="122"/>
      <c r="I121" s="122"/>
      <c r="J121" s="122"/>
      <c r="K121" s="122"/>
      <c r="L121" s="122"/>
      <c r="M121" s="122"/>
      <c r="N121" s="122"/>
      <c r="O121" s="122"/>
      <c r="P121" s="105"/>
      <c r="Q121" s="105"/>
      <c r="R121" s="105"/>
      <c r="S121" s="105"/>
      <c r="T121" s="122"/>
      <c r="U121" s="105"/>
      <c r="V121" s="122"/>
      <c r="W121" s="122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</row>
    <row r="122" spans="1:43" ht="35.25" customHeight="1" x14ac:dyDescent="0.55000000000000004">
      <c r="A122" s="159"/>
      <c r="B122" s="134"/>
      <c r="C122" s="105"/>
      <c r="D122" s="105"/>
      <c r="E122" s="105"/>
      <c r="F122" s="106"/>
      <c r="G122" s="108"/>
      <c r="H122" s="122"/>
      <c r="I122" s="122"/>
      <c r="J122" s="122"/>
      <c r="K122" s="122"/>
      <c r="L122" s="122"/>
      <c r="M122" s="122"/>
      <c r="N122" s="122"/>
      <c r="O122" s="122"/>
      <c r="P122" s="105"/>
      <c r="Q122" s="105"/>
      <c r="R122" s="105"/>
      <c r="S122" s="105"/>
      <c r="T122" s="122"/>
      <c r="U122" s="105"/>
      <c r="V122" s="122"/>
      <c r="W122" s="122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</row>
    <row r="123" spans="1:43" ht="35.25" customHeight="1" x14ac:dyDescent="0.55000000000000004">
      <c r="A123" s="159"/>
      <c r="B123" s="134"/>
      <c r="C123" s="105"/>
      <c r="D123" s="105"/>
      <c r="E123" s="105"/>
      <c r="F123" s="106"/>
      <c r="G123" s="108"/>
      <c r="H123" s="122"/>
      <c r="I123" s="122"/>
      <c r="J123" s="122"/>
      <c r="K123" s="122"/>
      <c r="L123" s="122"/>
      <c r="M123" s="122"/>
      <c r="N123" s="122"/>
      <c r="O123" s="122"/>
      <c r="P123" s="105"/>
      <c r="Q123" s="105"/>
      <c r="R123" s="105"/>
      <c r="S123" s="105"/>
      <c r="T123" s="122"/>
      <c r="U123" s="105"/>
      <c r="V123" s="122"/>
      <c r="W123" s="122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</row>
    <row r="124" spans="1:43" ht="35.25" customHeight="1" x14ac:dyDescent="0.55000000000000004">
      <c r="A124" s="159"/>
      <c r="B124" s="134"/>
      <c r="C124" s="105"/>
      <c r="D124" s="105"/>
      <c r="E124" s="105"/>
      <c r="F124" s="106"/>
      <c r="G124" s="108"/>
      <c r="H124" s="122"/>
      <c r="I124" s="122"/>
      <c r="J124" s="122"/>
      <c r="K124" s="122"/>
      <c r="L124" s="122"/>
      <c r="M124" s="122"/>
      <c r="N124" s="122"/>
      <c r="O124" s="122"/>
      <c r="P124" s="105"/>
      <c r="Q124" s="105"/>
      <c r="R124" s="105"/>
      <c r="S124" s="105"/>
      <c r="T124" s="122"/>
      <c r="U124" s="105"/>
      <c r="V124" s="122"/>
      <c r="W124" s="122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</row>
    <row r="125" spans="1:43" ht="35.25" customHeight="1" x14ac:dyDescent="0.55000000000000004">
      <c r="A125" s="159"/>
      <c r="B125" s="134"/>
      <c r="C125" s="105"/>
      <c r="D125" s="105"/>
      <c r="E125" s="105"/>
      <c r="F125" s="106"/>
      <c r="G125" s="108"/>
      <c r="H125" s="122"/>
      <c r="I125" s="122"/>
      <c r="J125" s="122"/>
      <c r="K125" s="122"/>
      <c r="L125" s="122"/>
      <c r="M125" s="122"/>
      <c r="N125" s="122"/>
      <c r="O125" s="122"/>
      <c r="P125" s="105"/>
      <c r="Q125" s="105"/>
      <c r="R125" s="105"/>
      <c r="S125" s="105"/>
      <c r="T125" s="122"/>
      <c r="U125" s="105"/>
      <c r="V125" s="122"/>
      <c r="W125" s="122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</row>
    <row r="126" spans="1:43" ht="35.25" customHeight="1" x14ac:dyDescent="0.55000000000000004">
      <c r="A126" s="159"/>
      <c r="B126" s="134"/>
      <c r="C126" s="105"/>
      <c r="D126" s="105"/>
      <c r="E126" s="105"/>
      <c r="F126" s="106"/>
      <c r="G126" s="108"/>
      <c r="H126" s="122"/>
      <c r="I126" s="122"/>
      <c r="J126" s="122"/>
      <c r="K126" s="122"/>
      <c r="L126" s="122"/>
      <c r="M126" s="122"/>
      <c r="N126" s="122"/>
      <c r="O126" s="122"/>
      <c r="P126" s="105"/>
      <c r="Q126" s="105"/>
      <c r="R126" s="105"/>
      <c r="S126" s="105"/>
      <c r="T126" s="122"/>
      <c r="U126" s="105"/>
      <c r="V126" s="122"/>
      <c r="W126" s="122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</row>
    <row r="127" spans="1:43" ht="35.25" customHeight="1" x14ac:dyDescent="0.55000000000000004">
      <c r="A127" s="159"/>
      <c r="B127" s="134"/>
      <c r="C127" s="105"/>
      <c r="D127" s="105"/>
      <c r="E127" s="105"/>
      <c r="F127" s="106"/>
      <c r="G127" s="108"/>
      <c r="H127" s="122"/>
      <c r="I127" s="122"/>
      <c r="J127" s="122"/>
      <c r="K127" s="122"/>
      <c r="L127" s="122"/>
      <c r="M127" s="122"/>
      <c r="N127" s="122"/>
      <c r="O127" s="122"/>
      <c r="P127" s="105"/>
      <c r="Q127" s="105"/>
      <c r="R127" s="105"/>
      <c r="S127" s="105"/>
      <c r="T127" s="122"/>
      <c r="U127" s="105"/>
      <c r="V127" s="122"/>
      <c r="W127" s="122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</row>
    <row r="128" spans="1:43" ht="35.25" customHeight="1" x14ac:dyDescent="0.55000000000000004">
      <c r="A128" s="159"/>
      <c r="B128" s="134"/>
      <c r="C128" s="105"/>
      <c r="D128" s="105"/>
      <c r="E128" s="105"/>
      <c r="F128" s="106"/>
      <c r="G128" s="108"/>
      <c r="H128" s="122"/>
      <c r="I128" s="122"/>
      <c r="J128" s="122"/>
      <c r="K128" s="122"/>
      <c r="L128" s="122"/>
      <c r="M128" s="122"/>
      <c r="N128" s="122"/>
      <c r="O128" s="122"/>
      <c r="P128" s="105"/>
      <c r="Q128" s="105"/>
      <c r="R128" s="105"/>
      <c r="S128" s="105"/>
      <c r="T128" s="122"/>
      <c r="U128" s="105"/>
      <c r="V128" s="122"/>
      <c r="W128" s="122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</row>
    <row r="129" spans="1:43" ht="35.25" customHeight="1" x14ac:dyDescent="0.55000000000000004">
      <c r="A129" s="159"/>
      <c r="B129" s="134"/>
      <c r="C129" s="105"/>
      <c r="D129" s="105"/>
      <c r="E129" s="105"/>
      <c r="F129" s="106"/>
      <c r="G129" s="108"/>
      <c r="H129" s="122"/>
      <c r="I129" s="122"/>
      <c r="J129" s="122"/>
      <c r="K129" s="122"/>
      <c r="L129" s="122"/>
      <c r="M129" s="122"/>
      <c r="N129" s="122"/>
      <c r="O129" s="122"/>
      <c r="P129" s="105"/>
      <c r="Q129" s="105"/>
      <c r="R129" s="105"/>
      <c r="S129" s="105"/>
      <c r="T129" s="122"/>
      <c r="U129" s="105"/>
      <c r="V129" s="122"/>
      <c r="W129" s="122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</row>
    <row r="130" spans="1:43" ht="35.25" customHeight="1" x14ac:dyDescent="0.55000000000000004">
      <c r="A130" s="159"/>
      <c r="B130" s="134"/>
      <c r="C130" s="105"/>
      <c r="D130" s="105"/>
      <c r="E130" s="105"/>
      <c r="F130" s="106"/>
      <c r="G130" s="108"/>
      <c r="H130" s="122"/>
      <c r="I130" s="122"/>
      <c r="J130" s="122"/>
      <c r="K130" s="122"/>
      <c r="L130" s="122"/>
      <c r="M130" s="122"/>
      <c r="N130" s="122"/>
      <c r="O130" s="122"/>
      <c r="P130" s="105"/>
      <c r="Q130" s="105"/>
      <c r="R130" s="105"/>
      <c r="S130" s="105"/>
      <c r="T130" s="122"/>
      <c r="U130" s="105"/>
      <c r="V130" s="122"/>
      <c r="W130" s="122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</row>
    <row r="131" spans="1:43" ht="35.25" customHeight="1" x14ac:dyDescent="0.55000000000000004">
      <c r="A131" s="159"/>
      <c r="B131" s="134"/>
      <c r="C131" s="105"/>
      <c r="D131" s="105"/>
      <c r="E131" s="105"/>
      <c r="F131" s="106"/>
      <c r="G131" s="108"/>
      <c r="H131" s="122"/>
      <c r="I131" s="122"/>
      <c r="J131" s="122"/>
      <c r="K131" s="122"/>
      <c r="L131" s="122"/>
      <c r="M131" s="122"/>
      <c r="N131" s="122"/>
      <c r="O131" s="122"/>
      <c r="P131" s="105"/>
      <c r="Q131" s="105"/>
      <c r="R131" s="105"/>
      <c r="S131" s="105"/>
      <c r="T131" s="122"/>
      <c r="U131" s="105"/>
      <c r="V131" s="122"/>
      <c r="W131" s="122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</row>
    <row r="132" spans="1:43" ht="35.25" customHeight="1" x14ac:dyDescent="0.55000000000000004">
      <c r="A132" s="159"/>
      <c r="B132" s="134"/>
      <c r="C132" s="105"/>
      <c r="D132" s="105"/>
      <c r="E132" s="105"/>
      <c r="F132" s="106"/>
      <c r="G132" s="108"/>
      <c r="H132" s="122"/>
      <c r="I132" s="122"/>
      <c r="J132" s="122"/>
      <c r="K132" s="122"/>
      <c r="L132" s="122"/>
      <c r="M132" s="122"/>
      <c r="N132" s="122"/>
      <c r="O132" s="122"/>
      <c r="P132" s="105"/>
      <c r="Q132" s="105"/>
      <c r="R132" s="105"/>
      <c r="S132" s="105"/>
      <c r="T132" s="122"/>
      <c r="U132" s="105"/>
      <c r="V132" s="122"/>
      <c r="W132" s="122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</row>
    <row r="133" spans="1:43" ht="35.25" customHeight="1" x14ac:dyDescent="0.55000000000000004">
      <c r="A133" s="159"/>
      <c r="B133" s="134"/>
      <c r="C133" s="105"/>
      <c r="D133" s="105"/>
      <c r="E133" s="105"/>
      <c r="F133" s="106"/>
      <c r="G133" s="108"/>
      <c r="H133" s="122"/>
      <c r="I133" s="122"/>
      <c r="J133" s="122"/>
      <c r="K133" s="122"/>
      <c r="L133" s="122"/>
      <c r="M133" s="122"/>
      <c r="N133" s="122"/>
      <c r="O133" s="122"/>
      <c r="P133" s="105"/>
      <c r="Q133" s="105"/>
      <c r="R133" s="105"/>
      <c r="S133" s="105"/>
      <c r="T133" s="122"/>
      <c r="U133" s="105"/>
      <c r="V133" s="122"/>
      <c r="W133" s="122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</row>
    <row r="134" spans="1:43" ht="35.25" customHeight="1" x14ac:dyDescent="0.55000000000000004">
      <c r="A134" s="159"/>
      <c r="B134" s="134"/>
      <c r="C134" s="105"/>
      <c r="D134" s="105"/>
      <c r="E134" s="105"/>
      <c r="F134" s="106"/>
      <c r="G134" s="108"/>
      <c r="H134" s="122"/>
      <c r="I134" s="122"/>
      <c r="J134" s="122"/>
      <c r="K134" s="122"/>
      <c r="L134" s="122"/>
      <c r="M134" s="122"/>
      <c r="N134" s="122"/>
      <c r="O134" s="122"/>
      <c r="P134" s="105"/>
      <c r="Q134" s="105"/>
      <c r="R134" s="105"/>
      <c r="S134" s="105"/>
      <c r="T134" s="122"/>
      <c r="U134" s="105"/>
      <c r="V134" s="122"/>
      <c r="W134" s="122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</row>
    <row r="135" spans="1:43" ht="35.25" customHeight="1" x14ac:dyDescent="0.55000000000000004">
      <c r="A135" s="159"/>
      <c r="B135" s="134"/>
      <c r="C135" s="105"/>
      <c r="D135" s="105"/>
      <c r="E135" s="105"/>
      <c r="F135" s="106"/>
      <c r="G135" s="108"/>
      <c r="H135" s="122"/>
      <c r="I135" s="122"/>
      <c r="J135" s="122"/>
      <c r="K135" s="122"/>
      <c r="L135" s="122"/>
      <c r="M135" s="122"/>
      <c r="N135" s="122"/>
      <c r="O135" s="122"/>
      <c r="P135" s="105"/>
      <c r="Q135" s="105"/>
      <c r="R135" s="105"/>
      <c r="S135" s="105"/>
      <c r="T135" s="122"/>
      <c r="U135" s="105"/>
      <c r="V135" s="122"/>
      <c r="W135" s="122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</row>
    <row r="136" spans="1:43" ht="35.25" customHeight="1" x14ac:dyDescent="0.55000000000000004">
      <c r="A136" s="159"/>
      <c r="B136" s="134"/>
      <c r="C136" s="105"/>
      <c r="D136" s="105"/>
      <c r="E136" s="105"/>
      <c r="F136" s="106"/>
      <c r="G136" s="108"/>
      <c r="H136" s="122"/>
      <c r="I136" s="122"/>
      <c r="J136" s="122"/>
      <c r="K136" s="122"/>
      <c r="L136" s="122"/>
      <c r="M136" s="122"/>
      <c r="N136" s="122"/>
      <c r="O136" s="122"/>
      <c r="P136" s="105"/>
      <c r="Q136" s="105"/>
      <c r="R136" s="105"/>
      <c r="S136" s="105"/>
      <c r="T136" s="122"/>
      <c r="U136" s="105"/>
      <c r="V136" s="122"/>
      <c r="W136" s="122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</row>
    <row r="137" spans="1:43" ht="35.25" customHeight="1" x14ac:dyDescent="0.55000000000000004">
      <c r="A137" s="159"/>
      <c r="B137" s="134"/>
      <c r="C137" s="105"/>
      <c r="D137" s="105"/>
      <c r="E137" s="105"/>
      <c r="F137" s="106"/>
      <c r="G137" s="108"/>
      <c r="H137" s="122"/>
      <c r="I137" s="122"/>
      <c r="J137" s="122"/>
      <c r="K137" s="122"/>
      <c r="L137" s="122"/>
      <c r="M137" s="122"/>
      <c r="N137" s="122"/>
      <c r="O137" s="122"/>
      <c r="P137" s="105"/>
      <c r="Q137" s="105"/>
      <c r="R137" s="105"/>
      <c r="S137" s="105"/>
      <c r="T137" s="122"/>
      <c r="U137" s="105"/>
      <c r="V137" s="122"/>
      <c r="W137" s="122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</row>
    <row r="138" spans="1:43" ht="35.25" customHeight="1" x14ac:dyDescent="0.55000000000000004">
      <c r="A138" s="159"/>
      <c r="B138" s="134"/>
      <c r="C138" s="105"/>
      <c r="D138" s="105"/>
      <c r="E138" s="105"/>
      <c r="F138" s="106"/>
      <c r="G138" s="108"/>
      <c r="H138" s="122"/>
      <c r="I138" s="122"/>
      <c r="J138" s="122"/>
      <c r="K138" s="122"/>
      <c r="L138" s="122"/>
      <c r="M138" s="122"/>
      <c r="N138" s="122"/>
      <c r="O138" s="122"/>
      <c r="P138" s="105"/>
      <c r="Q138" s="105"/>
      <c r="R138" s="105"/>
      <c r="S138" s="105"/>
      <c r="T138" s="122"/>
      <c r="U138" s="105"/>
      <c r="V138" s="122"/>
      <c r="W138" s="122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</row>
    <row r="139" spans="1:43" ht="35.25" customHeight="1" x14ac:dyDescent="0.55000000000000004">
      <c r="A139" s="159"/>
      <c r="B139" s="134"/>
      <c r="C139" s="105"/>
      <c r="D139" s="105"/>
      <c r="E139" s="105"/>
      <c r="F139" s="106"/>
      <c r="G139" s="108"/>
      <c r="H139" s="122"/>
      <c r="I139" s="122"/>
      <c r="J139" s="122"/>
      <c r="K139" s="122"/>
      <c r="L139" s="122"/>
      <c r="M139" s="122"/>
      <c r="N139" s="122"/>
      <c r="O139" s="122"/>
      <c r="P139" s="105"/>
      <c r="Q139" s="105"/>
      <c r="R139" s="105"/>
      <c r="S139" s="105"/>
      <c r="T139" s="122"/>
      <c r="U139" s="105"/>
      <c r="V139" s="122"/>
      <c r="W139" s="122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</row>
    <row r="140" spans="1:43" ht="35.25" customHeight="1" x14ac:dyDescent="0.55000000000000004">
      <c r="A140" s="159"/>
      <c r="B140" s="134"/>
      <c r="C140" s="105"/>
      <c r="D140" s="105"/>
      <c r="E140" s="105"/>
      <c r="F140" s="106"/>
      <c r="G140" s="108"/>
      <c r="H140" s="122"/>
      <c r="I140" s="122"/>
      <c r="J140" s="122"/>
      <c r="K140" s="122"/>
      <c r="L140" s="122"/>
      <c r="M140" s="122"/>
      <c r="N140" s="122"/>
      <c r="O140" s="122"/>
      <c r="P140" s="105"/>
      <c r="Q140" s="105"/>
      <c r="R140" s="105"/>
      <c r="S140" s="105"/>
      <c r="T140" s="122"/>
      <c r="U140" s="105"/>
      <c r="V140" s="122"/>
      <c r="W140" s="122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</row>
    <row r="141" spans="1:43" ht="35.25" customHeight="1" x14ac:dyDescent="0.55000000000000004">
      <c r="A141" s="159"/>
      <c r="B141" s="134"/>
      <c r="C141" s="105"/>
      <c r="D141" s="105"/>
      <c r="E141" s="105"/>
      <c r="F141" s="106"/>
      <c r="G141" s="108"/>
      <c r="H141" s="122"/>
      <c r="I141" s="122"/>
      <c r="J141" s="122"/>
      <c r="K141" s="122"/>
      <c r="L141" s="122"/>
      <c r="M141" s="122"/>
      <c r="N141" s="122"/>
      <c r="O141" s="122"/>
      <c r="P141" s="105"/>
      <c r="Q141" s="105"/>
      <c r="R141" s="105"/>
      <c r="S141" s="105"/>
      <c r="T141" s="122"/>
      <c r="U141" s="105"/>
      <c r="V141" s="122"/>
      <c r="W141" s="122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</row>
    <row r="142" spans="1:43" ht="35.25" customHeight="1" x14ac:dyDescent="0.55000000000000004">
      <c r="A142" s="159"/>
      <c r="B142" s="134"/>
      <c r="C142" s="105"/>
      <c r="D142" s="105"/>
      <c r="E142" s="105"/>
      <c r="F142" s="106"/>
      <c r="G142" s="108"/>
      <c r="H142" s="122"/>
      <c r="I142" s="122"/>
      <c r="J142" s="122"/>
      <c r="K142" s="122"/>
      <c r="L142" s="122"/>
      <c r="M142" s="122"/>
      <c r="N142" s="122"/>
      <c r="O142" s="122"/>
      <c r="P142" s="105"/>
      <c r="Q142" s="105"/>
      <c r="R142" s="105"/>
      <c r="S142" s="105"/>
      <c r="T142" s="122"/>
      <c r="U142" s="105"/>
      <c r="V142" s="122"/>
      <c r="W142" s="122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</row>
    <row r="143" spans="1:43" ht="35.25" customHeight="1" x14ac:dyDescent="0.55000000000000004">
      <c r="A143" s="159"/>
      <c r="B143" s="134"/>
      <c r="C143" s="105"/>
      <c r="D143" s="105"/>
      <c r="E143" s="105"/>
      <c r="F143" s="106"/>
      <c r="G143" s="108"/>
      <c r="H143" s="122"/>
      <c r="I143" s="122"/>
      <c r="J143" s="122"/>
      <c r="K143" s="122"/>
      <c r="L143" s="122"/>
      <c r="M143" s="122"/>
      <c r="N143" s="122"/>
      <c r="O143" s="122"/>
      <c r="P143" s="105"/>
      <c r="Q143" s="105"/>
      <c r="R143" s="105"/>
      <c r="S143" s="105"/>
      <c r="T143" s="122"/>
      <c r="U143" s="105"/>
      <c r="V143" s="122"/>
      <c r="W143" s="122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</row>
    <row r="144" spans="1:43" ht="35.25" customHeight="1" x14ac:dyDescent="0.55000000000000004">
      <c r="A144" s="159"/>
      <c r="B144" s="134"/>
      <c r="C144" s="105"/>
      <c r="D144" s="105"/>
      <c r="E144" s="105"/>
      <c r="F144" s="106"/>
      <c r="G144" s="108"/>
      <c r="H144" s="122"/>
      <c r="I144" s="122"/>
      <c r="J144" s="122"/>
      <c r="K144" s="122"/>
      <c r="L144" s="122"/>
      <c r="M144" s="122"/>
      <c r="N144" s="122"/>
      <c r="O144" s="122"/>
      <c r="P144" s="105"/>
      <c r="Q144" s="105"/>
      <c r="R144" s="105"/>
      <c r="S144" s="105"/>
      <c r="T144" s="122"/>
      <c r="U144" s="105"/>
      <c r="V144" s="122"/>
      <c r="W144" s="122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</row>
    <row r="145" spans="1:43" ht="35.25" customHeight="1" x14ac:dyDescent="0.55000000000000004">
      <c r="A145" s="159"/>
      <c r="B145" s="134"/>
      <c r="C145" s="105"/>
      <c r="D145" s="105"/>
      <c r="E145" s="105"/>
      <c r="F145" s="106"/>
      <c r="G145" s="108"/>
      <c r="H145" s="122"/>
      <c r="I145" s="122"/>
      <c r="J145" s="122"/>
      <c r="K145" s="122"/>
      <c r="L145" s="122"/>
      <c r="M145" s="122"/>
      <c r="N145" s="122"/>
      <c r="O145" s="122"/>
      <c r="P145" s="105"/>
      <c r="Q145" s="105"/>
      <c r="R145" s="105"/>
      <c r="S145" s="105"/>
      <c r="T145" s="122"/>
      <c r="U145" s="105"/>
      <c r="V145" s="122"/>
      <c r="W145" s="122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</row>
    <row r="146" spans="1:43" ht="35.25" customHeight="1" x14ac:dyDescent="0.55000000000000004">
      <c r="A146" s="159"/>
      <c r="B146" s="134"/>
      <c r="C146" s="105"/>
      <c r="D146" s="105"/>
      <c r="E146" s="105"/>
      <c r="F146" s="106"/>
      <c r="G146" s="108"/>
      <c r="H146" s="122"/>
      <c r="I146" s="122"/>
      <c r="J146" s="122"/>
      <c r="K146" s="122"/>
      <c r="L146" s="122"/>
      <c r="M146" s="122"/>
      <c r="N146" s="122"/>
      <c r="O146" s="122"/>
      <c r="P146" s="105"/>
      <c r="Q146" s="105"/>
      <c r="R146" s="105"/>
      <c r="S146" s="105"/>
      <c r="T146" s="122"/>
      <c r="U146" s="105"/>
      <c r="V146" s="122"/>
      <c r="W146" s="122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</row>
    <row r="147" spans="1:43" ht="35.25" customHeight="1" x14ac:dyDescent="0.55000000000000004">
      <c r="A147" s="159"/>
      <c r="B147" s="134"/>
      <c r="C147" s="105"/>
      <c r="D147" s="105"/>
      <c r="E147" s="105"/>
      <c r="F147" s="106"/>
      <c r="G147" s="108"/>
      <c r="H147" s="122"/>
      <c r="I147" s="122"/>
      <c r="J147" s="122"/>
      <c r="K147" s="122"/>
      <c r="L147" s="122"/>
      <c r="M147" s="122"/>
      <c r="N147" s="122"/>
      <c r="O147" s="122"/>
      <c r="P147" s="105"/>
      <c r="Q147" s="105"/>
      <c r="R147" s="105"/>
      <c r="S147" s="105"/>
      <c r="T147" s="122"/>
      <c r="U147" s="105"/>
      <c r="V147" s="122"/>
      <c r="W147" s="122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</row>
    <row r="148" spans="1:43" ht="35.25" customHeight="1" x14ac:dyDescent="0.55000000000000004">
      <c r="A148" s="159"/>
      <c r="B148" s="134"/>
      <c r="C148" s="105"/>
      <c r="D148" s="105"/>
      <c r="E148" s="105"/>
      <c r="F148" s="106"/>
      <c r="G148" s="108"/>
      <c r="H148" s="122"/>
      <c r="I148" s="122"/>
      <c r="J148" s="122"/>
      <c r="K148" s="122"/>
      <c r="L148" s="122"/>
      <c r="M148" s="122"/>
      <c r="N148" s="122"/>
      <c r="O148" s="122"/>
      <c r="P148" s="105"/>
      <c r="Q148" s="105"/>
      <c r="R148" s="105"/>
      <c r="S148" s="105"/>
      <c r="T148" s="122"/>
      <c r="U148" s="105"/>
      <c r="V148" s="122"/>
      <c r="W148" s="122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</row>
    <row r="149" spans="1:43" ht="35.25" customHeight="1" x14ac:dyDescent="0.55000000000000004">
      <c r="A149" s="159"/>
      <c r="B149" s="134"/>
      <c r="C149" s="105"/>
      <c r="D149" s="105"/>
      <c r="E149" s="105"/>
      <c r="F149" s="106"/>
      <c r="G149" s="108"/>
      <c r="H149" s="122"/>
      <c r="I149" s="122"/>
      <c r="J149" s="122"/>
      <c r="K149" s="122"/>
      <c r="L149" s="122"/>
      <c r="M149" s="122"/>
      <c r="N149" s="122"/>
      <c r="O149" s="122"/>
      <c r="P149" s="105"/>
      <c r="Q149" s="105"/>
      <c r="R149" s="105"/>
      <c r="S149" s="105"/>
      <c r="T149" s="122"/>
      <c r="U149" s="105"/>
      <c r="V149" s="122"/>
      <c r="W149" s="122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</row>
    <row r="150" spans="1:43" ht="35.25" customHeight="1" x14ac:dyDescent="0.55000000000000004">
      <c r="A150" s="159"/>
      <c r="B150" s="134"/>
      <c r="C150" s="105"/>
      <c r="D150" s="105"/>
      <c r="E150" s="105"/>
      <c r="F150" s="106"/>
      <c r="G150" s="108"/>
      <c r="H150" s="122"/>
      <c r="I150" s="122"/>
      <c r="J150" s="122"/>
      <c r="K150" s="122"/>
      <c r="L150" s="122"/>
      <c r="M150" s="122"/>
      <c r="N150" s="122"/>
      <c r="O150" s="122"/>
      <c r="P150" s="105"/>
      <c r="Q150" s="105"/>
      <c r="R150" s="105"/>
      <c r="S150" s="105"/>
      <c r="T150" s="122"/>
      <c r="U150" s="105"/>
      <c r="V150" s="122"/>
      <c r="W150" s="122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</row>
    <row r="151" spans="1:43" ht="35.25" customHeight="1" x14ac:dyDescent="0.55000000000000004">
      <c r="A151" s="159"/>
      <c r="B151" s="134"/>
      <c r="C151" s="105"/>
      <c r="D151" s="105"/>
      <c r="E151" s="105"/>
      <c r="F151" s="106"/>
      <c r="G151" s="108"/>
      <c r="H151" s="122"/>
      <c r="I151" s="122"/>
      <c r="J151" s="122"/>
      <c r="K151" s="122"/>
      <c r="L151" s="122"/>
      <c r="M151" s="122"/>
      <c r="N151" s="122"/>
      <c r="O151" s="122"/>
      <c r="P151" s="105"/>
      <c r="Q151" s="105"/>
      <c r="R151" s="105"/>
      <c r="S151" s="105"/>
      <c r="T151" s="122"/>
      <c r="U151" s="105"/>
      <c r="V151" s="122"/>
      <c r="W151" s="122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</row>
    <row r="152" spans="1:43" ht="35.25" customHeight="1" x14ac:dyDescent="0.55000000000000004">
      <c r="A152" s="159"/>
      <c r="B152" s="134"/>
      <c r="C152" s="105"/>
      <c r="D152" s="105"/>
      <c r="E152" s="105"/>
      <c r="F152" s="106"/>
      <c r="G152" s="108"/>
      <c r="H152" s="122"/>
      <c r="I152" s="122"/>
      <c r="J152" s="122"/>
      <c r="K152" s="122"/>
      <c r="L152" s="122"/>
      <c r="M152" s="122"/>
      <c r="N152" s="122"/>
      <c r="O152" s="122"/>
      <c r="P152" s="105"/>
      <c r="Q152" s="105"/>
      <c r="R152" s="105"/>
      <c r="S152" s="105"/>
      <c r="T152" s="122"/>
      <c r="U152" s="105"/>
      <c r="V152" s="122"/>
      <c r="W152" s="122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</row>
    <row r="153" spans="1:43" ht="35.25" customHeight="1" x14ac:dyDescent="0.55000000000000004">
      <c r="A153" s="159"/>
      <c r="B153" s="134"/>
      <c r="C153" s="105"/>
      <c r="D153" s="105"/>
      <c r="E153" s="105"/>
      <c r="F153" s="106"/>
      <c r="G153" s="108"/>
      <c r="H153" s="122"/>
      <c r="I153" s="122"/>
      <c r="J153" s="122"/>
      <c r="K153" s="122"/>
      <c r="L153" s="122"/>
      <c r="M153" s="122"/>
      <c r="N153" s="122"/>
      <c r="O153" s="122"/>
      <c r="P153" s="105"/>
      <c r="Q153" s="105"/>
      <c r="R153" s="105"/>
      <c r="S153" s="105"/>
      <c r="T153" s="122"/>
      <c r="U153" s="105"/>
      <c r="V153" s="122"/>
      <c r="W153" s="122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</row>
    <row r="154" spans="1:43" ht="35.25" customHeight="1" x14ac:dyDescent="0.55000000000000004">
      <c r="A154" s="159"/>
      <c r="B154" s="134"/>
      <c r="C154" s="105"/>
      <c r="D154" s="105"/>
      <c r="E154" s="105"/>
      <c r="F154" s="106"/>
      <c r="G154" s="108"/>
      <c r="H154" s="122"/>
      <c r="I154" s="122"/>
      <c r="J154" s="122"/>
      <c r="K154" s="122"/>
      <c r="L154" s="122"/>
      <c r="M154" s="122"/>
      <c r="N154" s="122"/>
      <c r="O154" s="122"/>
      <c r="P154" s="105"/>
      <c r="Q154" s="105"/>
      <c r="R154" s="105"/>
      <c r="S154" s="105"/>
      <c r="T154" s="122"/>
      <c r="U154" s="105"/>
      <c r="V154" s="122"/>
      <c r="W154" s="122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</row>
    <row r="155" spans="1:43" ht="35.25" customHeight="1" x14ac:dyDescent="0.55000000000000004">
      <c r="A155" s="159"/>
      <c r="B155" s="134"/>
      <c r="C155" s="105"/>
      <c r="D155" s="105"/>
      <c r="E155" s="105"/>
      <c r="F155" s="106"/>
      <c r="G155" s="108"/>
      <c r="H155" s="122"/>
      <c r="I155" s="122"/>
      <c r="J155" s="122"/>
      <c r="K155" s="122"/>
      <c r="L155" s="122"/>
      <c r="M155" s="122"/>
      <c r="N155" s="122"/>
      <c r="O155" s="122"/>
      <c r="P155" s="105"/>
      <c r="Q155" s="105"/>
      <c r="R155" s="105"/>
      <c r="S155" s="105"/>
      <c r="T155" s="122"/>
      <c r="U155" s="105"/>
      <c r="V155" s="122"/>
      <c r="W155" s="122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</row>
    <row r="156" spans="1:43" ht="35.25" customHeight="1" x14ac:dyDescent="0.55000000000000004">
      <c r="A156" s="159"/>
      <c r="B156" s="134"/>
      <c r="C156" s="105"/>
      <c r="D156" s="105"/>
      <c r="E156" s="105"/>
      <c r="F156" s="106"/>
      <c r="G156" s="108"/>
      <c r="H156" s="122"/>
      <c r="I156" s="122"/>
      <c r="J156" s="122"/>
      <c r="K156" s="122"/>
      <c r="L156" s="122"/>
      <c r="M156" s="122"/>
      <c r="N156" s="122"/>
      <c r="O156" s="122"/>
      <c r="P156" s="105"/>
      <c r="Q156" s="105"/>
      <c r="R156" s="105"/>
      <c r="S156" s="105"/>
      <c r="T156" s="122"/>
      <c r="U156" s="105"/>
      <c r="V156" s="122"/>
      <c r="W156" s="122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</row>
    <row r="157" spans="1:43" ht="35.25" customHeight="1" x14ac:dyDescent="0.55000000000000004">
      <c r="A157" s="159"/>
      <c r="B157" s="134"/>
      <c r="C157" s="105"/>
      <c r="D157" s="105"/>
      <c r="E157" s="105"/>
      <c r="F157" s="106"/>
      <c r="G157" s="108"/>
      <c r="H157" s="122"/>
      <c r="I157" s="122"/>
      <c r="J157" s="122"/>
      <c r="K157" s="122"/>
      <c r="L157" s="122"/>
      <c r="M157" s="122"/>
      <c r="N157" s="122"/>
      <c r="O157" s="122"/>
      <c r="P157" s="105"/>
      <c r="Q157" s="105"/>
      <c r="R157" s="105"/>
      <c r="S157" s="105"/>
      <c r="T157" s="122"/>
      <c r="U157" s="105"/>
      <c r="V157" s="122"/>
      <c r="W157" s="122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</row>
    <row r="158" spans="1:43" ht="35.25" customHeight="1" x14ac:dyDescent="0.55000000000000004">
      <c r="A158" s="159"/>
      <c r="B158" s="134"/>
      <c r="C158" s="105"/>
      <c r="D158" s="105"/>
      <c r="E158" s="105"/>
      <c r="F158" s="106"/>
      <c r="G158" s="108"/>
      <c r="H158" s="122"/>
      <c r="I158" s="122"/>
      <c r="J158" s="122"/>
      <c r="K158" s="122"/>
      <c r="L158" s="122"/>
      <c r="M158" s="122"/>
      <c r="N158" s="122"/>
      <c r="O158" s="122"/>
      <c r="P158" s="105"/>
      <c r="Q158" s="105"/>
      <c r="R158" s="105"/>
      <c r="S158" s="105"/>
      <c r="T158" s="122"/>
      <c r="U158" s="105"/>
      <c r="V158" s="122"/>
      <c r="W158" s="122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</row>
    <row r="159" spans="1:43" ht="35.25" customHeight="1" x14ac:dyDescent="0.55000000000000004">
      <c r="A159" s="159"/>
      <c r="B159" s="134"/>
      <c r="C159" s="105"/>
      <c r="D159" s="105"/>
      <c r="E159" s="105"/>
      <c r="F159" s="106"/>
      <c r="G159" s="108"/>
      <c r="H159" s="122"/>
      <c r="I159" s="122"/>
      <c r="J159" s="122"/>
      <c r="K159" s="122"/>
      <c r="L159" s="122"/>
      <c r="M159" s="122"/>
      <c r="N159" s="122"/>
      <c r="O159" s="122"/>
      <c r="P159" s="105"/>
      <c r="Q159" s="105"/>
      <c r="R159" s="105"/>
      <c r="S159" s="105"/>
      <c r="T159" s="122"/>
      <c r="U159" s="105"/>
      <c r="V159" s="122"/>
      <c r="W159" s="122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</row>
    <row r="160" spans="1:43" ht="35.25" customHeight="1" x14ac:dyDescent="0.55000000000000004">
      <c r="A160" s="159"/>
      <c r="B160" s="134"/>
      <c r="C160" s="105"/>
      <c r="D160" s="105"/>
      <c r="E160" s="105"/>
      <c r="F160" s="106"/>
      <c r="G160" s="108"/>
      <c r="H160" s="122"/>
      <c r="I160" s="122"/>
      <c r="J160" s="122"/>
      <c r="K160" s="122"/>
      <c r="L160" s="122"/>
      <c r="M160" s="122"/>
      <c r="N160" s="122"/>
      <c r="O160" s="122"/>
      <c r="P160" s="105"/>
      <c r="Q160" s="105"/>
      <c r="R160" s="105"/>
      <c r="S160" s="105"/>
      <c r="T160" s="122"/>
      <c r="U160" s="105"/>
      <c r="V160" s="122"/>
      <c r="W160" s="122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</row>
    <row r="161" spans="1:43" ht="35.25" customHeight="1" x14ac:dyDescent="0.55000000000000004">
      <c r="A161" s="159"/>
      <c r="B161" s="134"/>
      <c r="C161" s="105"/>
      <c r="D161" s="105"/>
      <c r="E161" s="105"/>
      <c r="F161" s="106"/>
      <c r="G161" s="108"/>
      <c r="H161" s="122"/>
      <c r="I161" s="122"/>
      <c r="J161" s="122"/>
      <c r="K161" s="122"/>
      <c r="L161" s="122"/>
      <c r="M161" s="122"/>
      <c r="N161" s="122"/>
      <c r="O161" s="122"/>
      <c r="P161" s="105"/>
      <c r="Q161" s="105"/>
      <c r="R161" s="105"/>
      <c r="S161" s="105"/>
      <c r="T161" s="122"/>
      <c r="U161" s="105"/>
      <c r="V161" s="122"/>
      <c r="W161" s="122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</row>
    <row r="162" spans="1:43" ht="35.25" customHeight="1" x14ac:dyDescent="0.55000000000000004">
      <c r="A162" s="159"/>
      <c r="B162" s="134"/>
      <c r="C162" s="105"/>
      <c r="D162" s="105"/>
      <c r="E162" s="105"/>
      <c r="F162" s="106"/>
      <c r="G162" s="108"/>
      <c r="H162" s="122"/>
      <c r="I162" s="122"/>
      <c r="J162" s="122"/>
      <c r="K162" s="122"/>
      <c r="L162" s="122"/>
      <c r="M162" s="122"/>
      <c r="N162" s="122"/>
      <c r="O162" s="122"/>
      <c r="P162" s="105"/>
      <c r="Q162" s="105"/>
      <c r="R162" s="105"/>
      <c r="S162" s="105"/>
      <c r="T162" s="122"/>
      <c r="U162" s="105"/>
      <c r="V162" s="122"/>
      <c r="W162" s="122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</row>
    <row r="163" spans="1:43" ht="35.25" customHeight="1" x14ac:dyDescent="0.55000000000000004">
      <c r="A163" s="159"/>
      <c r="B163" s="134"/>
      <c r="C163" s="105"/>
      <c r="D163" s="105"/>
      <c r="E163" s="105"/>
      <c r="F163" s="106"/>
      <c r="G163" s="108"/>
      <c r="H163" s="122"/>
      <c r="I163" s="122"/>
      <c r="J163" s="122"/>
      <c r="K163" s="122"/>
      <c r="L163" s="122"/>
      <c r="M163" s="122"/>
      <c r="N163" s="122"/>
      <c r="O163" s="122"/>
      <c r="P163" s="105"/>
      <c r="Q163" s="105"/>
      <c r="R163" s="105"/>
      <c r="S163" s="105"/>
      <c r="T163" s="122"/>
      <c r="U163" s="105"/>
      <c r="V163" s="122"/>
      <c r="W163" s="122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</row>
    <row r="164" spans="1:43" ht="35.25" customHeight="1" x14ac:dyDescent="0.55000000000000004">
      <c r="A164" s="159"/>
      <c r="B164" s="134"/>
      <c r="C164" s="105"/>
      <c r="D164" s="105"/>
      <c r="E164" s="105"/>
      <c r="F164" s="106"/>
      <c r="G164" s="108"/>
      <c r="H164" s="122"/>
      <c r="I164" s="122"/>
      <c r="J164" s="122"/>
      <c r="K164" s="122"/>
      <c r="L164" s="122"/>
      <c r="M164" s="122"/>
      <c r="N164" s="122"/>
      <c r="O164" s="122"/>
      <c r="P164" s="105"/>
      <c r="Q164" s="105"/>
      <c r="R164" s="105"/>
      <c r="S164" s="105"/>
      <c r="T164" s="122"/>
      <c r="U164" s="105"/>
      <c r="V164" s="122"/>
      <c r="W164" s="122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</row>
    <row r="165" spans="1:43" ht="35.25" customHeight="1" x14ac:dyDescent="0.55000000000000004">
      <c r="A165" s="159"/>
      <c r="B165" s="134"/>
      <c r="C165" s="105"/>
      <c r="D165" s="105"/>
      <c r="E165" s="105"/>
      <c r="F165" s="106"/>
      <c r="G165" s="108"/>
      <c r="H165" s="122"/>
      <c r="I165" s="122"/>
      <c r="J165" s="122"/>
      <c r="K165" s="122"/>
      <c r="L165" s="122"/>
      <c r="M165" s="122"/>
      <c r="N165" s="122"/>
      <c r="O165" s="122"/>
      <c r="P165" s="105"/>
      <c r="Q165" s="105"/>
      <c r="R165" s="105"/>
      <c r="S165" s="105"/>
      <c r="T165" s="122"/>
      <c r="U165" s="105"/>
      <c r="V165" s="122"/>
      <c r="W165" s="122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</row>
    <row r="166" spans="1:43" ht="35.25" customHeight="1" x14ac:dyDescent="0.55000000000000004">
      <c r="A166" s="159"/>
      <c r="B166" s="134"/>
      <c r="C166" s="105"/>
      <c r="D166" s="105"/>
      <c r="E166" s="105"/>
      <c r="F166" s="106"/>
      <c r="G166" s="108"/>
      <c r="H166" s="122"/>
      <c r="I166" s="122"/>
      <c r="J166" s="122"/>
      <c r="K166" s="122"/>
      <c r="L166" s="122"/>
      <c r="M166" s="122"/>
      <c r="N166" s="122"/>
      <c r="O166" s="122"/>
      <c r="P166" s="105"/>
      <c r="Q166" s="105"/>
      <c r="R166" s="105"/>
      <c r="S166" s="105"/>
      <c r="T166" s="122"/>
      <c r="U166" s="105"/>
      <c r="V166" s="122"/>
      <c r="W166" s="122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</row>
    <row r="167" spans="1:43" ht="35.25" customHeight="1" x14ac:dyDescent="0.55000000000000004">
      <c r="A167" s="159"/>
      <c r="B167" s="134"/>
      <c r="C167" s="105"/>
      <c r="D167" s="105"/>
      <c r="E167" s="105"/>
      <c r="F167" s="106"/>
      <c r="G167" s="108"/>
      <c r="H167" s="122"/>
      <c r="I167" s="122"/>
      <c r="J167" s="122"/>
      <c r="K167" s="122"/>
      <c r="L167" s="122"/>
      <c r="M167" s="122"/>
      <c r="N167" s="122"/>
      <c r="O167" s="122"/>
      <c r="P167" s="105"/>
      <c r="Q167" s="105"/>
      <c r="R167" s="105"/>
      <c r="S167" s="105"/>
      <c r="T167" s="122"/>
      <c r="U167" s="105"/>
      <c r="V167" s="122"/>
      <c r="W167" s="122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</row>
    <row r="168" spans="1:43" ht="35.25" customHeight="1" x14ac:dyDescent="0.55000000000000004">
      <c r="A168" s="159"/>
      <c r="B168" s="134"/>
      <c r="C168" s="105"/>
      <c r="D168" s="105"/>
      <c r="E168" s="105"/>
      <c r="F168" s="106"/>
      <c r="G168" s="108"/>
      <c r="H168" s="122"/>
      <c r="I168" s="122"/>
      <c r="J168" s="122"/>
      <c r="K168" s="122"/>
      <c r="L168" s="122"/>
      <c r="M168" s="122"/>
      <c r="N168" s="122"/>
      <c r="O168" s="122"/>
      <c r="P168" s="105"/>
      <c r="Q168" s="105"/>
      <c r="R168" s="105"/>
      <c r="S168" s="105"/>
      <c r="T168" s="122"/>
      <c r="U168" s="105"/>
      <c r="V168" s="122"/>
      <c r="W168" s="122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</row>
    <row r="169" spans="1:43" ht="35.25" customHeight="1" x14ac:dyDescent="0.55000000000000004">
      <c r="A169" s="159"/>
      <c r="B169" s="134"/>
      <c r="C169" s="105"/>
      <c r="D169" s="105"/>
      <c r="E169" s="105"/>
      <c r="F169" s="106"/>
      <c r="G169" s="108"/>
      <c r="H169" s="122"/>
      <c r="I169" s="122"/>
      <c r="J169" s="122"/>
      <c r="K169" s="122"/>
      <c r="L169" s="122"/>
      <c r="M169" s="122"/>
      <c r="N169" s="122"/>
      <c r="O169" s="122"/>
      <c r="P169" s="105"/>
      <c r="Q169" s="105"/>
      <c r="R169" s="105"/>
      <c r="S169" s="105"/>
      <c r="T169" s="122"/>
      <c r="U169" s="105"/>
      <c r="V169" s="122"/>
      <c r="W169" s="122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</row>
    <row r="170" spans="1:43" ht="35.25" customHeight="1" x14ac:dyDescent="0.55000000000000004">
      <c r="A170" s="159"/>
      <c r="B170" s="134"/>
      <c r="C170" s="105"/>
      <c r="D170" s="105"/>
      <c r="E170" s="105"/>
      <c r="F170" s="106"/>
      <c r="G170" s="108"/>
      <c r="H170" s="122"/>
      <c r="I170" s="122"/>
      <c r="J170" s="122"/>
      <c r="K170" s="122"/>
      <c r="L170" s="122"/>
      <c r="M170" s="122"/>
      <c r="N170" s="122"/>
      <c r="O170" s="122"/>
      <c r="P170" s="105"/>
      <c r="Q170" s="105"/>
      <c r="R170" s="105"/>
      <c r="S170" s="105"/>
      <c r="T170" s="122"/>
      <c r="U170" s="105"/>
      <c r="V170" s="122"/>
      <c r="W170" s="122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</row>
    <row r="171" spans="1:43" ht="35.25" customHeight="1" x14ac:dyDescent="0.55000000000000004">
      <c r="A171" s="159"/>
      <c r="B171" s="134"/>
      <c r="C171" s="105"/>
      <c r="D171" s="105"/>
      <c r="E171" s="105"/>
      <c r="F171" s="106"/>
      <c r="G171" s="108"/>
      <c r="H171" s="122"/>
      <c r="I171" s="122"/>
      <c r="J171" s="122"/>
      <c r="K171" s="122"/>
      <c r="L171" s="122"/>
      <c r="M171" s="122"/>
      <c r="N171" s="122"/>
      <c r="O171" s="122"/>
      <c r="P171" s="105"/>
      <c r="Q171" s="105"/>
      <c r="R171" s="105"/>
      <c r="S171" s="105"/>
      <c r="T171" s="122"/>
      <c r="U171" s="105"/>
      <c r="V171" s="122"/>
      <c r="W171" s="122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</row>
    <row r="172" spans="1:43" ht="35.25" customHeight="1" x14ac:dyDescent="0.55000000000000004">
      <c r="A172" s="159"/>
      <c r="B172" s="134"/>
      <c r="C172" s="105"/>
      <c r="D172" s="105"/>
      <c r="E172" s="105"/>
      <c r="F172" s="106"/>
      <c r="G172" s="108"/>
      <c r="H172" s="122"/>
      <c r="I172" s="122"/>
      <c r="J172" s="122"/>
      <c r="K172" s="122"/>
      <c r="L172" s="122"/>
      <c r="M172" s="122"/>
      <c r="N172" s="122"/>
      <c r="O172" s="122"/>
      <c r="P172" s="105"/>
      <c r="Q172" s="105"/>
      <c r="R172" s="105"/>
      <c r="S172" s="105"/>
      <c r="T172" s="122"/>
      <c r="U172" s="105"/>
      <c r="V172" s="122"/>
      <c r="W172" s="122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</row>
    <row r="173" spans="1:43" ht="35.25" customHeight="1" x14ac:dyDescent="0.55000000000000004">
      <c r="A173" s="159"/>
      <c r="B173" s="134"/>
      <c r="C173" s="105"/>
      <c r="D173" s="105"/>
      <c r="E173" s="105"/>
      <c r="F173" s="106"/>
      <c r="G173" s="108"/>
      <c r="H173" s="122"/>
      <c r="I173" s="122"/>
      <c r="J173" s="122"/>
      <c r="K173" s="122"/>
      <c r="L173" s="122"/>
      <c r="M173" s="122"/>
      <c r="N173" s="122"/>
      <c r="O173" s="122"/>
      <c r="P173" s="105"/>
      <c r="Q173" s="105"/>
      <c r="R173" s="105"/>
      <c r="S173" s="105"/>
      <c r="T173" s="122"/>
      <c r="U173" s="105"/>
      <c r="V173" s="122"/>
      <c r="W173" s="122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</row>
    <row r="174" spans="1:43" ht="35.25" customHeight="1" x14ac:dyDescent="0.55000000000000004">
      <c r="A174" s="159"/>
      <c r="B174" s="134"/>
      <c r="C174" s="105"/>
      <c r="D174" s="105"/>
      <c r="E174" s="105"/>
      <c r="F174" s="106"/>
      <c r="G174" s="108"/>
      <c r="H174" s="122"/>
      <c r="I174" s="122"/>
      <c r="J174" s="122"/>
      <c r="K174" s="122"/>
      <c r="L174" s="122"/>
      <c r="M174" s="122"/>
      <c r="N174" s="122"/>
      <c r="O174" s="122"/>
      <c r="P174" s="105"/>
      <c r="Q174" s="105"/>
      <c r="R174" s="105"/>
      <c r="S174" s="105"/>
      <c r="T174" s="122"/>
      <c r="U174" s="105"/>
      <c r="V174" s="122"/>
      <c r="W174" s="122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</row>
    <row r="175" spans="1:43" ht="35.25" customHeight="1" x14ac:dyDescent="0.55000000000000004">
      <c r="A175" s="159"/>
      <c r="B175" s="134"/>
      <c r="C175" s="105"/>
      <c r="D175" s="105"/>
      <c r="E175" s="105"/>
      <c r="F175" s="106"/>
      <c r="G175" s="108"/>
      <c r="H175" s="122"/>
      <c r="I175" s="122"/>
      <c r="J175" s="122"/>
      <c r="K175" s="122"/>
      <c r="L175" s="122"/>
      <c r="M175" s="122"/>
      <c r="N175" s="122"/>
      <c r="O175" s="122"/>
      <c r="P175" s="105"/>
      <c r="Q175" s="105"/>
      <c r="R175" s="105"/>
      <c r="S175" s="105"/>
      <c r="T175" s="122"/>
      <c r="U175" s="105"/>
      <c r="V175" s="122"/>
      <c r="W175" s="122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</row>
    <row r="176" spans="1:43" ht="35.25" customHeight="1" x14ac:dyDescent="0.55000000000000004">
      <c r="A176" s="159"/>
      <c r="B176" s="134"/>
      <c r="C176" s="105"/>
      <c r="D176" s="105"/>
      <c r="E176" s="105"/>
      <c r="F176" s="106"/>
      <c r="G176" s="108"/>
      <c r="H176" s="122"/>
      <c r="I176" s="122"/>
      <c r="J176" s="122"/>
      <c r="K176" s="122"/>
      <c r="L176" s="122"/>
      <c r="M176" s="122"/>
      <c r="N176" s="122"/>
      <c r="O176" s="122"/>
      <c r="P176" s="105"/>
      <c r="Q176" s="105"/>
      <c r="R176" s="105"/>
      <c r="S176" s="105"/>
      <c r="T176" s="122"/>
      <c r="U176" s="105"/>
      <c r="V176" s="122"/>
      <c r="W176" s="122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</row>
    <row r="177" spans="1:43" ht="35.25" customHeight="1" x14ac:dyDescent="0.55000000000000004">
      <c r="A177" s="159"/>
      <c r="B177" s="134"/>
      <c r="C177" s="105"/>
      <c r="D177" s="105"/>
      <c r="E177" s="105"/>
      <c r="F177" s="106"/>
      <c r="G177" s="108"/>
      <c r="H177" s="122"/>
      <c r="I177" s="122"/>
      <c r="J177" s="122"/>
      <c r="K177" s="122"/>
      <c r="L177" s="122"/>
      <c r="M177" s="122"/>
      <c r="N177" s="122"/>
      <c r="O177" s="122"/>
      <c r="P177" s="105"/>
      <c r="Q177" s="105"/>
      <c r="R177" s="105"/>
      <c r="S177" s="105"/>
      <c r="T177" s="122"/>
      <c r="U177" s="105"/>
      <c r="V177" s="122"/>
      <c r="W177" s="122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</row>
    <row r="178" spans="1:43" ht="35.25" customHeight="1" x14ac:dyDescent="0.55000000000000004">
      <c r="A178" s="159"/>
      <c r="B178" s="134"/>
      <c r="C178" s="105"/>
      <c r="D178" s="105"/>
      <c r="E178" s="105"/>
      <c r="F178" s="106"/>
      <c r="G178" s="108"/>
      <c r="H178" s="122"/>
      <c r="I178" s="122"/>
      <c r="J178" s="122"/>
      <c r="K178" s="122"/>
      <c r="L178" s="122"/>
      <c r="M178" s="122"/>
      <c r="N178" s="122"/>
      <c r="O178" s="122"/>
      <c r="P178" s="105"/>
      <c r="Q178" s="105"/>
      <c r="R178" s="105"/>
      <c r="S178" s="105"/>
      <c r="T178" s="122"/>
      <c r="U178" s="105"/>
      <c r="V178" s="122"/>
      <c r="W178" s="122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</row>
    <row r="179" spans="1:43" ht="35.25" customHeight="1" x14ac:dyDescent="0.55000000000000004">
      <c r="A179" s="159"/>
      <c r="B179" s="134"/>
      <c r="C179" s="105"/>
      <c r="D179" s="105"/>
      <c r="E179" s="105"/>
      <c r="F179" s="106"/>
      <c r="G179" s="108"/>
      <c r="H179" s="122"/>
      <c r="I179" s="122"/>
      <c r="J179" s="122"/>
      <c r="K179" s="122"/>
      <c r="L179" s="122"/>
      <c r="M179" s="122"/>
      <c r="N179" s="122"/>
      <c r="O179" s="122"/>
      <c r="P179" s="105"/>
      <c r="Q179" s="105"/>
      <c r="R179" s="105"/>
      <c r="S179" s="105"/>
      <c r="T179" s="122"/>
      <c r="U179" s="105"/>
      <c r="V179" s="122"/>
      <c r="W179" s="122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</row>
    <row r="180" spans="1:43" ht="35.25" customHeight="1" x14ac:dyDescent="0.55000000000000004">
      <c r="A180" s="159"/>
      <c r="B180" s="134"/>
      <c r="C180" s="105"/>
      <c r="D180" s="105"/>
      <c r="E180" s="105"/>
      <c r="F180" s="106"/>
      <c r="G180" s="108"/>
      <c r="H180" s="122"/>
      <c r="I180" s="122"/>
      <c r="J180" s="122"/>
      <c r="K180" s="122"/>
      <c r="L180" s="122"/>
      <c r="M180" s="122"/>
      <c r="N180" s="122"/>
      <c r="O180" s="122"/>
      <c r="P180" s="105"/>
      <c r="Q180" s="105"/>
      <c r="R180" s="105"/>
      <c r="S180" s="105"/>
      <c r="T180" s="122"/>
      <c r="U180" s="105"/>
      <c r="V180" s="122"/>
      <c r="W180" s="122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</row>
    <row r="181" spans="1:43" ht="35.25" customHeight="1" x14ac:dyDescent="0.55000000000000004">
      <c r="A181" s="159"/>
      <c r="B181" s="134"/>
      <c r="C181" s="105"/>
      <c r="D181" s="105"/>
      <c r="E181" s="105"/>
      <c r="F181" s="106"/>
      <c r="G181" s="108"/>
      <c r="H181" s="122"/>
      <c r="I181" s="122"/>
      <c r="J181" s="122"/>
      <c r="K181" s="122"/>
      <c r="L181" s="122"/>
      <c r="M181" s="122"/>
      <c r="N181" s="122"/>
      <c r="O181" s="122"/>
      <c r="P181" s="105"/>
      <c r="Q181" s="105"/>
      <c r="R181" s="105"/>
      <c r="S181" s="105"/>
      <c r="T181" s="122"/>
      <c r="U181" s="105"/>
      <c r="V181" s="122"/>
      <c r="W181" s="122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</row>
    <row r="182" spans="1:43" ht="35.25" customHeight="1" x14ac:dyDescent="0.55000000000000004">
      <c r="A182" s="159"/>
      <c r="B182" s="134"/>
      <c r="C182" s="105"/>
      <c r="D182" s="105"/>
      <c r="E182" s="105"/>
      <c r="F182" s="106"/>
      <c r="G182" s="108"/>
      <c r="H182" s="122"/>
      <c r="I182" s="122"/>
      <c r="J182" s="122"/>
      <c r="K182" s="122"/>
      <c r="L182" s="122"/>
      <c r="M182" s="122"/>
      <c r="N182" s="122"/>
      <c r="O182" s="122"/>
      <c r="P182" s="105"/>
      <c r="Q182" s="105"/>
      <c r="R182" s="105"/>
      <c r="S182" s="105"/>
      <c r="T182" s="122"/>
      <c r="U182" s="105"/>
      <c r="V182" s="122"/>
      <c r="W182" s="122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</row>
    <row r="183" spans="1:43" ht="35.25" customHeight="1" x14ac:dyDescent="0.55000000000000004">
      <c r="A183" s="159"/>
      <c r="B183" s="134"/>
      <c r="C183" s="105"/>
      <c r="D183" s="105"/>
      <c r="E183" s="105"/>
      <c r="F183" s="106"/>
      <c r="G183" s="108"/>
      <c r="H183" s="122"/>
      <c r="I183" s="122"/>
      <c r="J183" s="122"/>
      <c r="K183" s="122"/>
      <c r="L183" s="122"/>
      <c r="M183" s="122"/>
      <c r="N183" s="122"/>
      <c r="O183" s="122"/>
      <c r="P183" s="105"/>
      <c r="Q183" s="105"/>
      <c r="R183" s="105"/>
      <c r="S183" s="105"/>
      <c r="T183" s="122"/>
      <c r="U183" s="105"/>
      <c r="V183" s="122"/>
      <c r="W183" s="122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</row>
    <row r="184" spans="1:43" ht="35.25" customHeight="1" x14ac:dyDescent="0.55000000000000004">
      <c r="A184" s="159"/>
      <c r="B184" s="134"/>
      <c r="C184" s="105"/>
      <c r="D184" s="105"/>
      <c r="E184" s="105"/>
      <c r="F184" s="106"/>
      <c r="G184" s="108"/>
      <c r="H184" s="122"/>
      <c r="I184" s="122"/>
      <c r="J184" s="122"/>
      <c r="K184" s="122"/>
      <c r="L184" s="122"/>
      <c r="M184" s="122"/>
      <c r="N184" s="122"/>
      <c r="O184" s="122"/>
      <c r="P184" s="105"/>
      <c r="Q184" s="105"/>
      <c r="R184" s="105"/>
      <c r="S184" s="105"/>
      <c r="T184" s="122"/>
      <c r="U184" s="105"/>
      <c r="V184" s="122"/>
      <c r="W184" s="122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</row>
    <row r="185" spans="1:43" ht="35.25" customHeight="1" x14ac:dyDescent="0.55000000000000004">
      <c r="A185" s="159"/>
      <c r="B185" s="134"/>
      <c r="C185" s="105"/>
      <c r="D185" s="105"/>
      <c r="E185" s="105"/>
      <c r="F185" s="106"/>
      <c r="G185" s="108"/>
      <c r="H185" s="122"/>
      <c r="I185" s="122"/>
      <c r="J185" s="122"/>
      <c r="K185" s="122"/>
      <c r="L185" s="122"/>
      <c r="M185" s="122"/>
      <c r="N185" s="122"/>
      <c r="O185" s="122"/>
      <c r="P185" s="105"/>
      <c r="Q185" s="105"/>
      <c r="R185" s="105"/>
      <c r="S185" s="105"/>
      <c r="T185" s="122"/>
      <c r="U185" s="105"/>
      <c r="V185" s="122"/>
      <c r="W185" s="122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</row>
    <row r="186" spans="1:43" ht="35.25" customHeight="1" x14ac:dyDescent="0.55000000000000004">
      <c r="A186" s="159"/>
      <c r="B186" s="134"/>
      <c r="C186" s="105"/>
      <c r="D186" s="105"/>
      <c r="E186" s="105"/>
      <c r="F186" s="106"/>
      <c r="G186" s="108"/>
      <c r="H186" s="122"/>
      <c r="I186" s="122"/>
      <c r="J186" s="122"/>
      <c r="K186" s="122"/>
      <c r="L186" s="122"/>
      <c r="M186" s="122"/>
      <c r="N186" s="122"/>
      <c r="O186" s="122"/>
      <c r="P186" s="105"/>
      <c r="Q186" s="105"/>
      <c r="R186" s="105"/>
      <c r="S186" s="105"/>
      <c r="T186" s="122"/>
      <c r="U186" s="105"/>
      <c r="V186" s="122"/>
      <c r="W186" s="122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</row>
    <row r="187" spans="1:43" ht="35.25" customHeight="1" x14ac:dyDescent="0.55000000000000004">
      <c r="A187" s="159"/>
      <c r="B187" s="134"/>
      <c r="C187" s="105"/>
      <c r="D187" s="105"/>
      <c r="E187" s="105"/>
      <c r="F187" s="106"/>
      <c r="G187" s="108"/>
      <c r="H187" s="122"/>
      <c r="I187" s="122"/>
      <c r="J187" s="122"/>
      <c r="K187" s="122"/>
      <c r="L187" s="122"/>
      <c r="M187" s="122"/>
      <c r="N187" s="122"/>
      <c r="O187" s="122"/>
      <c r="P187" s="105"/>
      <c r="Q187" s="105"/>
      <c r="R187" s="105"/>
      <c r="S187" s="105"/>
      <c r="T187" s="122"/>
      <c r="U187" s="105"/>
      <c r="V187" s="122"/>
      <c r="W187" s="122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</row>
    <row r="188" spans="1:43" ht="35.25" customHeight="1" x14ac:dyDescent="0.55000000000000004">
      <c r="A188" s="159"/>
      <c r="B188" s="134"/>
      <c r="C188" s="105"/>
      <c r="D188" s="105"/>
      <c r="E188" s="105"/>
      <c r="F188" s="106"/>
      <c r="G188" s="108"/>
      <c r="H188" s="122"/>
      <c r="I188" s="122"/>
      <c r="J188" s="122"/>
      <c r="K188" s="122"/>
      <c r="L188" s="122"/>
      <c r="M188" s="122"/>
      <c r="N188" s="122"/>
      <c r="O188" s="122"/>
      <c r="P188" s="105"/>
      <c r="Q188" s="105"/>
      <c r="R188" s="105"/>
      <c r="S188" s="105"/>
      <c r="T188" s="122"/>
      <c r="U188" s="105"/>
      <c r="V188" s="122"/>
      <c r="W188" s="122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</row>
    <row r="189" spans="1:43" ht="35.25" customHeight="1" x14ac:dyDescent="0.55000000000000004">
      <c r="A189" s="159"/>
      <c r="B189" s="134"/>
      <c r="C189" s="105"/>
      <c r="D189" s="105"/>
      <c r="E189" s="105"/>
      <c r="F189" s="106"/>
      <c r="G189" s="108"/>
      <c r="H189" s="122"/>
      <c r="I189" s="122"/>
      <c r="J189" s="122"/>
      <c r="K189" s="122"/>
      <c r="L189" s="122"/>
      <c r="M189" s="122"/>
      <c r="N189" s="122"/>
      <c r="O189" s="122"/>
      <c r="P189" s="105"/>
      <c r="Q189" s="105"/>
      <c r="R189" s="105"/>
      <c r="S189" s="105"/>
      <c r="T189" s="122"/>
      <c r="U189" s="105"/>
      <c r="V189" s="122"/>
      <c r="W189" s="122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</row>
    <row r="190" spans="1:43" ht="35.25" customHeight="1" x14ac:dyDescent="0.55000000000000004">
      <c r="A190" s="159"/>
      <c r="B190" s="134"/>
      <c r="C190" s="105"/>
      <c r="D190" s="105"/>
      <c r="E190" s="105"/>
      <c r="F190" s="106"/>
      <c r="G190" s="108"/>
      <c r="H190" s="122"/>
      <c r="I190" s="122"/>
      <c r="J190" s="122"/>
      <c r="K190" s="122"/>
      <c r="L190" s="122"/>
      <c r="M190" s="122"/>
      <c r="N190" s="122"/>
      <c r="O190" s="122"/>
      <c r="P190" s="105"/>
      <c r="Q190" s="105"/>
      <c r="R190" s="105"/>
      <c r="S190" s="105"/>
      <c r="T190" s="122"/>
      <c r="U190" s="105"/>
      <c r="V190" s="122"/>
      <c r="W190" s="122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</row>
    <row r="191" spans="1:43" ht="35.25" customHeight="1" x14ac:dyDescent="0.55000000000000004">
      <c r="A191" s="159"/>
      <c r="B191" s="134"/>
      <c r="C191" s="105"/>
      <c r="D191" s="105"/>
      <c r="E191" s="105"/>
      <c r="F191" s="106"/>
      <c r="G191" s="108"/>
      <c r="H191" s="122"/>
      <c r="I191" s="122"/>
      <c r="J191" s="122"/>
      <c r="K191" s="122"/>
      <c r="L191" s="122"/>
      <c r="M191" s="122"/>
      <c r="N191" s="122"/>
      <c r="O191" s="122"/>
      <c r="P191" s="105"/>
      <c r="Q191" s="105"/>
      <c r="R191" s="105"/>
      <c r="S191" s="105"/>
      <c r="T191" s="122"/>
      <c r="U191" s="105"/>
      <c r="V191" s="122"/>
      <c r="W191" s="122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</row>
    <row r="192" spans="1:43" ht="35.25" customHeight="1" x14ac:dyDescent="0.55000000000000004">
      <c r="A192" s="159"/>
      <c r="B192" s="134"/>
      <c r="C192" s="105"/>
      <c r="D192" s="105"/>
      <c r="E192" s="105"/>
      <c r="F192" s="106"/>
      <c r="G192" s="108"/>
      <c r="H192" s="122"/>
      <c r="I192" s="122"/>
      <c r="J192" s="122"/>
      <c r="K192" s="122"/>
      <c r="L192" s="122"/>
      <c r="M192" s="122"/>
      <c r="N192" s="122"/>
      <c r="O192" s="122"/>
      <c r="P192" s="105"/>
      <c r="Q192" s="105"/>
      <c r="R192" s="105"/>
      <c r="S192" s="105"/>
      <c r="T192" s="122"/>
      <c r="U192" s="105"/>
      <c r="V192" s="122"/>
      <c r="W192" s="122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</row>
    <row r="193" spans="1:43" ht="35.25" customHeight="1" x14ac:dyDescent="0.55000000000000004">
      <c r="A193" s="159"/>
      <c r="B193" s="134"/>
      <c r="C193" s="105"/>
      <c r="D193" s="105"/>
      <c r="E193" s="105"/>
      <c r="F193" s="106"/>
      <c r="G193" s="108"/>
      <c r="H193" s="122"/>
      <c r="I193" s="122"/>
      <c r="J193" s="122"/>
      <c r="K193" s="122"/>
      <c r="L193" s="122"/>
      <c r="M193" s="122"/>
      <c r="N193" s="122"/>
      <c r="O193" s="122"/>
      <c r="P193" s="105"/>
      <c r="Q193" s="105"/>
      <c r="R193" s="105"/>
      <c r="S193" s="105"/>
      <c r="T193" s="122"/>
      <c r="U193" s="105"/>
      <c r="V193" s="122"/>
      <c r="W193" s="122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</row>
    <row r="194" spans="1:43" ht="35.25" customHeight="1" x14ac:dyDescent="0.55000000000000004">
      <c r="A194" s="159"/>
      <c r="B194" s="134"/>
      <c r="C194" s="105"/>
      <c r="D194" s="105"/>
      <c r="E194" s="105"/>
      <c r="F194" s="106"/>
      <c r="G194" s="108"/>
      <c r="H194" s="122"/>
      <c r="I194" s="122"/>
      <c r="J194" s="122"/>
      <c r="K194" s="122"/>
      <c r="L194" s="122"/>
      <c r="M194" s="122"/>
      <c r="N194" s="122"/>
      <c r="O194" s="122"/>
      <c r="P194" s="105"/>
      <c r="Q194" s="105"/>
      <c r="R194" s="105"/>
      <c r="S194" s="105"/>
      <c r="T194" s="122"/>
      <c r="U194" s="105"/>
      <c r="V194" s="122"/>
      <c r="W194" s="122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</row>
    <row r="195" spans="1:43" ht="35.25" customHeight="1" x14ac:dyDescent="0.55000000000000004">
      <c r="A195" s="159"/>
      <c r="B195" s="134"/>
      <c r="C195" s="105"/>
      <c r="D195" s="105"/>
      <c r="E195" s="105"/>
      <c r="F195" s="106"/>
      <c r="G195" s="108"/>
      <c r="H195" s="122"/>
      <c r="I195" s="122"/>
      <c r="J195" s="122"/>
      <c r="K195" s="122"/>
      <c r="L195" s="122"/>
      <c r="M195" s="122"/>
      <c r="N195" s="122"/>
      <c r="O195" s="122"/>
      <c r="P195" s="105"/>
      <c r="Q195" s="105"/>
      <c r="R195" s="105"/>
      <c r="S195" s="105"/>
      <c r="T195" s="122"/>
      <c r="U195" s="105"/>
      <c r="V195" s="122"/>
      <c r="W195" s="122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</row>
    <row r="196" spans="1:43" ht="35.25" customHeight="1" x14ac:dyDescent="0.55000000000000004">
      <c r="A196" s="159"/>
      <c r="B196" s="134"/>
      <c r="C196" s="105"/>
      <c r="D196" s="105"/>
      <c r="E196" s="105"/>
      <c r="F196" s="106"/>
      <c r="G196" s="108"/>
      <c r="H196" s="122"/>
      <c r="I196" s="122"/>
      <c r="J196" s="122"/>
      <c r="K196" s="122"/>
      <c r="L196" s="122"/>
      <c r="M196" s="122"/>
      <c r="N196" s="122"/>
      <c r="O196" s="122"/>
      <c r="P196" s="105"/>
      <c r="Q196" s="105"/>
      <c r="R196" s="105"/>
      <c r="S196" s="105"/>
      <c r="T196" s="122"/>
      <c r="U196" s="105"/>
      <c r="V196" s="122"/>
      <c r="W196" s="122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</row>
    <row r="197" spans="1:43" ht="35.25" customHeight="1" x14ac:dyDescent="0.55000000000000004">
      <c r="A197" s="159"/>
      <c r="B197" s="134"/>
      <c r="C197" s="105"/>
      <c r="D197" s="105"/>
      <c r="E197" s="105"/>
      <c r="F197" s="106"/>
      <c r="G197" s="108"/>
      <c r="H197" s="122"/>
      <c r="I197" s="122"/>
      <c r="J197" s="122"/>
      <c r="K197" s="122"/>
      <c r="L197" s="122"/>
      <c r="M197" s="122"/>
      <c r="N197" s="122"/>
      <c r="O197" s="122"/>
      <c r="P197" s="105"/>
      <c r="Q197" s="105"/>
      <c r="R197" s="105"/>
      <c r="S197" s="105"/>
      <c r="T197" s="122"/>
      <c r="U197" s="105"/>
      <c r="V197" s="122"/>
      <c r="W197" s="122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</row>
    <row r="198" spans="1:43" ht="35.25" customHeight="1" x14ac:dyDescent="0.55000000000000004">
      <c r="A198" s="159"/>
      <c r="B198" s="134"/>
      <c r="C198" s="105"/>
      <c r="D198" s="105"/>
      <c r="E198" s="105"/>
      <c r="F198" s="106"/>
      <c r="G198" s="108"/>
      <c r="H198" s="122"/>
      <c r="I198" s="122"/>
      <c r="J198" s="122"/>
      <c r="K198" s="122"/>
      <c r="L198" s="122"/>
      <c r="M198" s="122"/>
      <c r="N198" s="122"/>
      <c r="O198" s="122"/>
      <c r="P198" s="105"/>
      <c r="Q198" s="105"/>
      <c r="R198" s="105"/>
      <c r="S198" s="105"/>
      <c r="T198" s="122"/>
      <c r="U198" s="105"/>
      <c r="V198" s="122"/>
      <c r="W198" s="122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</row>
    <row r="199" spans="1:43" ht="35.25" customHeight="1" x14ac:dyDescent="0.55000000000000004">
      <c r="A199" s="159"/>
      <c r="B199" s="134"/>
      <c r="C199" s="105"/>
      <c r="D199" s="105"/>
      <c r="E199" s="105"/>
      <c r="F199" s="106"/>
      <c r="G199" s="108"/>
      <c r="H199" s="122"/>
      <c r="I199" s="122"/>
      <c r="J199" s="122"/>
      <c r="K199" s="122"/>
      <c r="L199" s="122"/>
      <c r="M199" s="122"/>
      <c r="N199" s="122"/>
      <c r="O199" s="122"/>
      <c r="P199" s="105"/>
      <c r="Q199" s="105"/>
      <c r="R199" s="105"/>
      <c r="S199" s="105"/>
      <c r="T199" s="122"/>
      <c r="U199" s="105"/>
      <c r="V199" s="122"/>
      <c r="W199" s="122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</row>
    <row r="200" spans="1:43" ht="35.25" customHeight="1" x14ac:dyDescent="0.55000000000000004">
      <c r="A200" s="159"/>
      <c r="B200" s="134"/>
      <c r="C200" s="105"/>
      <c r="D200" s="105"/>
      <c r="E200" s="105"/>
      <c r="F200" s="106"/>
      <c r="G200" s="108"/>
      <c r="H200" s="122"/>
      <c r="I200" s="122"/>
      <c r="J200" s="122"/>
      <c r="K200" s="122"/>
      <c r="L200" s="122"/>
      <c r="M200" s="122"/>
      <c r="N200" s="122"/>
      <c r="O200" s="122"/>
      <c r="P200" s="105"/>
      <c r="Q200" s="105"/>
      <c r="R200" s="105"/>
      <c r="S200" s="105"/>
      <c r="T200" s="122"/>
      <c r="U200" s="105"/>
      <c r="V200" s="122"/>
      <c r="W200" s="122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</row>
    <row r="201" spans="1:43" ht="35.25" customHeight="1" x14ac:dyDescent="0.55000000000000004">
      <c r="A201" s="159"/>
      <c r="B201" s="134"/>
      <c r="C201" s="105"/>
      <c r="D201" s="105"/>
      <c r="E201" s="105"/>
      <c r="F201" s="106"/>
      <c r="G201" s="108"/>
      <c r="H201" s="122"/>
      <c r="I201" s="122"/>
      <c r="J201" s="122"/>
      <c r="K201" s="122"/>
      <c r="L201" s="122"/>
      <c r="M201" s="122"/>
      <c r="N201" s="122"/>
      <c r="O201" s="122"/>
      <c r="P201" s="105"/>
      <c r="Q201" s="105"/>
      <c r="R201" s="105"/>
      <c r="S201" s="105"/>
      <c r="T201" s="122"/>
      <c r="U201" s="105"/>
      <c r="V201" s="122"/>
      <c r="W201" s="122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</row>
    <row r="202" spans="1:43" ht="35.25" customHeight="1" x14ac:dyDescent="0.55000000000000004">
      <c r="A202" s="159"/>
      <c r="B202" s="134"/>
      <c r="C202" s="105"/>
      <c r="D202" s="105"/>
      <c r="E202" s="105"/>
      <c r="F202" s="106"/>
      <c r="G202" s="108"/>
      <c r="H202" s="122"/>
      <c r="I202" s="122"/>
      <c r="J202" s="122"/>
      <c r="K202" s="122"/>
      <c r="L202" s="122"/>
      <c r="M202" s="122"/>
      <c r="N202" s="122"/>
      <c r="O202" s="122"/>
      <c r="P202" s="105"/>
      <c r="Q202" s="105"/>
      <c r="R202" s="105"/>
      <c r="S202" s="105"/>
      <c r="T202" s="122"/>
      <c r="U202" s="105"/>
      <c r="V202" s="122"/>
      <c r="W202" s="122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</row>
    <row r="203" spans="1:43" ht="35.25" customHeight="1" x14ac:dyDescent="0.55000000000000004">
      <c r="A203" s="159"/>
      <c r="B203" s="134"/>
      <c r="C203" s="105"/>
      <c r="D203" s="105"/>
      <c r="E203" s="105"/>
      <c r="F203" s="106"/>
      <c r="G203" s="108"/>
      <c r="H203" s="122"/>
      <c r="I203" s="122"/>
      <c r="J203" s="122"/>
      <c r="K203" s="122"/>
      <c r="L203" s="122"/>
      <c r="M203" s="122"/>
      <c r="N203" s="122"/>
      <c r="O203" s="122"/>
      <c r="P203" s="105"/>
      <c r="Q203" s="105"/>
      <c r="R203" s="105"/>
      <c r="S203" s="105"/>
      <c r="T203" s="122"/>
      <c r="U203" s="105"/>
      <c r="V203" s="122"/>
      <c r="W203" s="122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</row>
    <row r="204" spans="1:43" ht="35.25" customHeight="1" x14ac:dyDescent="0.55000000000000004">
      <c r="A204" s="159"/>
      <c r="B204" s="134"/>
      <c r="C204" s="105"/>
      <c r="D204" s="105"/>
      <c r="E204" s="105"/>
      <c r="F204" s="106"/>
      <c r="G204" s="108"/>
      <c r="H204" s="122"/>
      <c r="I204" s="122"/>
      <c r="J204" s="122"/>
      <c r="K204" s="122"/>
      <c r="L204" s="122"/>
      <c r="M204" s="122"/>
      <c r="N204" s="122"/>
      <c r="O204" s="122"/>
      <c r="P204" s="105"/>
      <c r="Q204" s="105"/>
      <c r="R204" s="105"/>
      <c r="S204" s="105"/>
      <c r="T204" s="122"/>
      <c r="U204" s="105"/>
      <c r="V204" s="122"/>
      <c r="W204" s="122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</row>
    <row r="205" spans="1:43" ht="35.25" customHeight="1" x14ac:dyDescent="0.55000000000000004">
      <c r="A205" s="159"/>
      <c r="B205" s="134"/>
      <c r="C205" s="105"/>
      <c r="D205" s="105"/>
      <c r="E205" s="105"/>
      <c r="F205" s="106"/>
      <c r="G205" s="108"/>
      <c r="H205" s="122"/>
      <c r="I205" s="122"/>
      <c r="J205" s="122"/>
      <c r="K205" s="122"/>
      <c r="L205" s="122"/>
      <c r="M205" s="122"/>
      <c r="N205" s="122"/>
      <c r="O205" s="122"/>
      <c r="P205" s="105"/>
      <c r="Q205" s="105"/>
      <c r="R205" s="105"/>
      <c r="S205" s="105"/>
      <c r="T205" s="122"/>
      <c r="U205" s="105"/>
      <c r="V205" s="122"/>
      <c r="W205" s="122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</row>
    <row r="206" spans="1:43" ht="35.25" customHeight="1" x14ac:dyDescent="0.55000000000000004">
      <c r="A206" s="159"/>
      <c r="B206" s="134"/>
      <c r="C206" s="105"/>
      <c r="D206" s="105"/>
      <c r="E206" s="105"/>
      <c r="F206" s="106"/>
      <c r="G206" s="108"/>
      <c r="H206" s="122"/>
      <c r="I206" s="122"/>
      <c r="J206" s="122"/>
      <c r="K206" s="122"/>
      <c r="L206" s="122"/>
      <c r="M206" s="122"/>
      <c r="N206" s="122"/>
      <c r="O206" s="122"/>
      <c r="P206" s="105"/>
      <c r="Q206" s="105"/>
      <c r="R206" s="105"/>
      <c r="S206" s="105"/>
      <c r="T206" s="122"/>
      <c r="U206" s="105"/>
      <c r="V206" s="122"/>
      <c r="W206" s="122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</row>
    <row r="207" spans="1:43" ht="35.25" customHeight="1" x14ac:dyDescent="0.55000000000000004">
      <c r="A207" s="159"/>
      <c r="B207" s="134"/>
      <c r="C207" s="105"/>
      <c r="D207" s="105"/>
      <c r="E207" s="105"/>
      <c r="F207" s="106"/>
      <c r="G207" s="108"/>
      <c r="H207" s="122"/>
      <c r="I207" s="122"/>
      <c r="J207" s="122"/>
      <c r="K207" s="122"/>
      <c r="L207" s="122"/>
      <c r="M207" s="122"/>
      <c r="N207" s="122"/>
      <c r="O207" s="122"/>
      <c r="P207" s="105"/>
      <c r="Q207" s="105"/>
      <c r="R207" s="105"/>
      <c r="S207" s="105"/>
      <c r="T207" s="122"/>
      <c r="U207" s="105"/>
      <c r="V207" s="122"/>
      <c r="W207" s="122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</row>
    <row r="208" spans="1:43" ht="35.25" customHeight="1" x14ac:dyDescent="0.55000000000000004">
      <c r="A208" s="159"/>
      <c r="B208" s="134"/>
      <c r="C208" s="105"/>
      <c r="D208" s="105"/>
      <c r="E208" s="105"/>
      <c r="F208" s="106"/>
      <c r="G208" s="108"/>
      <c r="H208" s="122"/>
      <c r="I208" s="122"/>
      <c r="J208" s="122"/>
      <c r="K208" s="122"/>
      <c r="L208" s="122"/>
      <c r="M208" s="122"/>
      <c r="N208" s="122"/>
      <c r="O208" s="122"/>
      <c r="P208" s="105"/>
      <c r="Q208" s="105"/>
      <c r="R208" s="105"/>
      <c r="S208" s="105"/>
      <c r="T208" s="122"/>
      <c r="U208" s="105"/>
      <c r="V208" s="122"/>
      <c r="W208" s="122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</row>
    <row r="209" spans="1:43" ht="35.25" customHeight="1" x14ac:dyDescent="0.55000000000000004">
      <c r="A209" s="159"/>
      <c r="B209" s="134"/>
      <c r="C209" s="105"/>
      <c r="D209" s="105"/>
      <c r="E209" s="105"/>
      <c r="F209" s="106"/>
      <c r="G209" s="108"/>
      <c r="H209" s="122"/>
      <c r="I209" s="122"/>
      <c r="J209" s="122"/>
      <c r="K209" s="122"/>
      <c r="L209" s="122"/>
      <c r="M209" s="122"/>
      <c r="N209" s="122"/>
      <c r="O209" s="122"/>
      <c r="P209" s="105"/>
      <c r="Q209" s="105"/>
      <c r="R209" s="105"/>
      <c r="S209" s="105"/>
      <c r="T209" s="122"/>
      <c r="U209" s="105"/>
      <c r="V209" s="122"/>
      <c r="W209" s="122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</row>
    <row r="210" spans="1:43" ht="35.25" customHeight="1" x14ac:dyDescent="0.55000000000000004">
      <c r="A210" s="159"/>
      <c r="B210" s="134"/>
      <c r="C210" s="105"/>
      <c r="D210" s="105"/>
      <c r="E210" s="105"/>
      <c r="F210" s="106"/>
      <c r="G210" s="108"/>
      <c r="H210" s="122"/>
      <c r="I210" s="122"/>
      <c r="J210" s="122"/>
      <c r="K210" s="122"/>
      <c r="L210" s="122"/>
      <c r="M210" s="122"/>
      <c r="N210" s="122"/>
      <c r="O210" s="122"/>
      <c r="P210" s="105"/>
      <c r="Q210" s="105"/>
      <c r="R210" s="105"/>
      <c r="S210" s="105"/>
      <c r="T210" s="122"/>
      <c r="U210" s="105"/>
      <c r="V210" s="122"/>
      <c r="W210" s="122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</row>
    <row r="211" spans="1:43" ht="35.25" customHeight="1" x14ac:dyDescent="0.55000000000000004">
      <c r="A211" s="159"/>
      <c r="B211" s="134"/>
      <c r="C211" s="105"/>
      <c r="D211" s="105"/>
      <c r="E211" s="105"/>
      <c r="F211" s="106"/>
      <c r="G211" s="108"/>
      <c r="H211" s="122"/>
      <c r="I211" s="122"/>
      <c r="J211" s="122"/>
      <c r="K211" s="122"/>
      <c r="L211" s="122"/>
      <c r="M211" s="122"/>
      <c r="N211" s="122"/>
      <c r="O211" s="122"/>
      <c r="P211" s="105"/>
      <c r="Q211" s="105"/>
      <c r="R211" s="105"/>
      <c r="S211" s="105"/>
      <c r="T211" s="122"/>
      <c r="U211" s="105"/>
      <c r="V211" s="122"/>
      <c r="W211" s="122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</row>
    <row r="212" spans="1:43" ht="35.25" customHeight="1" x14ac:dyDescent="0.55000000000000004">
      <c r="A212" s="159"/>
      <c r="B212" s="134"/>
      <c r="C212" s="105"/>
      <c r="D212" s="105"/>
      <c r="E212" s="105"/>
      <c r="F212" s="106"/>
      <c r="G212" s="108"/>
      <c r="H212" s="122"/>
      <c r="I212" s="122"/>
      <c r="J212" s="122"/>
      <c r="K212" s="122"/>
      <c r="L212" s="122"/>
      <c r="M212" s="122"/>
      <c r="N212" s="122"/>
      <c r="O212" s="122"/>
      <c r="P212" s="105"/>
      <c r="Q212" s="105"/>
      <c r="R212" s="105"/>
      <c r="S212" s="105"/>
      <c r="T212" s="122"/>
      <c r="U212" s="105"/>
      <c r="V212" s="122"/>
      <c r="W212" s="122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</row>
    <row r="213" spans="1:43" ht="35.25" customHeight="1" x14ac:dyDescent="0.55000000000000004">
      <c r="A213" s="159"/>
      <c r="B213" s="134"/>
      <c r="C213" s="105"/>
      <c r="D213" s="105"/>
      <c r="E213" s="105"/>
      <c r="F213" s="106"/>
      <c r="G213" s="108"/>
      <c r="H213" s="122"/>
      <c r="I213" s="122"/>
      <c r="J213" s="122"/>
      <c r="K213" s="122"/>
      <c r="L213" s="122"/>
      <c r="M213" s="122"/>
      <c r="N213" s="122"/>
      <c r="O213" s="122"/>
      <c r="P213" s="105"/>
      <c r="Q213" s="105"/>
      <c r="R213" s="105"/>
      <c r="S213" s="105"/>
      <c r="T213" s="122"/>
      <c r="U213" s="105"/>
      <c r="V213" s="122"/>
      <c r="W213" s="122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</row>
    <row r="214" spans="1:43" ht="35.25" customHeight="1" x14ac:dyDescent="0.55000000000000004">
      <c r="A214" s="159"/>
      <c r="B214" s="134"/>
      <c r="C214" s="105"/>
      <c r="D214" s="105"/>
      <c r="E214" s="105"/>
      <c r="F214" s="106"/>
      <c r="G214" s="108"/>
      <c r="H214" s="122"/>
      <c r="I214" s="122"/>
      <c r="J214" s="122"/>
      <c r="K214" s="122"/>
      <c r="L214" s="122"/>
      <c r="M214" s="122"/>
      <c r="N214" s="122"/>
      <c r="O214" s="122"/>
      <c r="P214" s="105"/>
      <c r="Q214" s="105"/>
      <c r="R214" s="105"/>
      <c r="S214" s="105"/>
      <c r="T214" s="122"/>
      <c r="U214" s="105"/>
      <c r="V214" s="122"/>
      <c r="W214" s="122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</row>
    <row r="215" spans="1:43" ht="35.25" customHeight="1" x14ac:dyDescent="0.55000000000000004">
      <c r="A215" s="159"/>
      <c r="B215" s="134"/>
      <c r="C215" s="105"/>
      <c r="D215" s="105"/>
      <c r="E215" s="105"/>
      <c r="F215" s="106"/>
      <c r="G215" s="108"/>
      <c r="H215" s="122"/>
      <c r="I215" s="122"/>
      <c r="J215" s="122"/>
      <c r="K215" s="122"/>
      <c r="L215" s="122"/>
      <c r="M215" s="122"/>
      <c r="N215" s="122"/>
      <c r="O215" s="122"/>
      <c r="P215" s="105"/>
      <c r="Q215" s="105"/>
      <c r="R215" s="105"/>
      <c r="S215" s="105"/>
      <c r="T215" s="122"/>
      <c r="U215" s="105"/>
      <c r="V215" s="122"/>
      <c r="W215" s="122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</row>
    <row r="216" spans="1:43" ht="35.25" customHeight="1" x14ac:dyDescent="0.55000000000000004">
      <c r="A216" s="159"/>
      <c r="B216" s="134"/>
      <c r="C216" s="105"/>
      <c r="D216" s="105"/>
      <c r="E216" s="105"/>
      <c r="F216" s="106"/>
      <c r="G216" s="108"/>
      <c r="H216" s="122"/>
      <c r="I216" s="122"/>
      <c r="J216" s="122"/>
      <c r="K216" s="122"/>
      <c r="L216" s="122"/>
      <c r="M216" s="122"/>
      <c r="N216" s="122"/>
      <c r="O216" s="122"/>
      <c r="P216" s="105"/>
      <c r="Q216" s="105"/>
      <c r="R216" s="105"/>
      <c r="S216" s="105"/>
      <c r="T216" s="122"/>
      <c r="U216" s="105"/>
      <c r="V216" s="122"/>
      <c r="W216" s="122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</row>
    <row r="217" spans="1:43" ht="35.25" customHeight="1" x14ac:dyDescent="0.55000000000000004">
      <c r="A217" s="159"/>
      <c r="B217" s="134"/>
      <c r="C217" s="105"/>
      <c r="D217" s="105"/>
      <c r="E217" s="105"/>
      <c r="F217" s="106"/>
      <c r="G217" s="108"/>
      <c r="H217" s="122"/>
      <c r="I217" s="122"/>
      <c r="J217" s="122"/>
      <c r="K217" s="122"/>
      <c r="L217" s="122"/>
      <c r="M217" s="122"/>
      <c r="N217" s="122"/>
      <c r="O217" s="122"/>
      <c r="P217" s="105"/>
      <c r="Q217" s="105"/>
      <c r="R217" s="105"/>
      <c r="S217" s="105"/>
      <c r="T217" s="122"/>
      <c r="U217" s="105"/>
      <c r="V217" s="122"/>
      <c r="W217" s="122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</row>
    <row r="218" spans="1:43" ht="35.25" customHeight="1" x14ac:dyDescent="0.55000000000000004">
      <c r="A218" s="159"/>
      <c r="B218" s="134"/>
      <c r="C218" s="105"/>
      <c r="D218" s="105"/>
      <c r="E218" s="105"/>
      <c r="F218" s="106"/>
      <c r="G218" s="108"/>
      <c r="H218" s="122"/>
      <c r="I218" s="122"/>
      <c r="J218" s="122"/>
      <c r="K218" s="122"/>
      <c r="L218" s="122"/>
      <c r="M218" s="122"/>
      <c r="N218" s="122"/>
      <c r="O218" s="122"/>
      <c r="P218" s="105"/>
      <c r="Q218" s="105"/>
      <c r="R218" s="105"/>
      <c r="S218" s="105"/>
      <c r="T218" s="122"/>
      <c r="U218" s="105"/>
      <c r="V218" s="122"/>
      <c r="W218" s="122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</row>
    <row r="219" spans="1:43" ht="35.25" customHeight="1" x14ac:dyDescent="0.55000000000000004">
      <c r="A219" s="159"/>
      <c r="B219" s="134"/>
      <c r="C219" s="105"/>
      <c r="D219" s="105"/>
      <c r="E219" s="105"/>
      <c r="F219" s="106"/>
      <c r="G219" s="108"/>
      <c r="H219" s="122"/>
      <c r="I219" s="122"/>
      <c r="J219" s="122"/>
      <c r="K219" s="122"/>
      <c r="L219" s="122"/>
      <c r="M219" s="122"/>
      <c r="N219" s="122"/>
      <c r="O219" s="122"/>
      <c r="P219" s="105"/>
      <c r="Q219" s="105"/>
      <c r="R219" s="105"/>
      <c r="S219" s="105"/>
      <c r="T219" s="122"/>
      <c r="U219" s="105"/>
      <c r="V219" s="122"/>
      <c r="W219" s="122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</row>
    <row r="220" spans="1:43" ht="35.25" customHeight="1" x14ac:dyDescent="0.55000000000000004">
      <c r="A220" s="159"/>
      <c r="B220" s="134"/>
      <c r="C220" s="105"/>
      <c r="D220" s="105"/>
      <c r="E220" s="105"/>
      <c r="F220" s="106"/>
      <c r="G220" s="108"/>
      <c r="H220" s="122"/>
      <c r="I220" s="122"/>
      <c r="J220" s="122"/>
      <c r="K220" s="122"/>
      <c r="L220" s="122"/>
      <c r="M220" s="122"/>
      <c r="N220" s="122"/>
      <c r="O220" s="122"/>
      <c r="P220" s="105"/>
      <c r="Q220" s="105"/>
      <c r="R220" s="105"/>
      <c r="S220" s="105"/>
      <c r="T220" s="122"/>
      <c r="U220" s="105"/>
      <c r="V220" s="122"/>
      <c r="W220" s="122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</row>
    <row r="221" spans="1:43" ht="35.25" customHeight="1" x14ac:dyDescent="0.55000000000000004">
      <c r="A221" s="159"/>
      <c r="B221" s="134"/>
      <c r="C221" s="105"/>
      <c r="D221" s="105"/>
      <c r="E221" s="105"/>
      <c r="F221" s="106"/>
      <c r="G221" s="108"/>
      <c r="H221" s="122"/>
      <c r="I221" s="122"/>
      <c r="J221" s="122"/>
      <c r="K221" s="122"/>
      <c r="L221" s="122"/>
      <c r="M221" s="122"/>
      <c r="N221" s="122"/>
      <c r="O221" s="122"/>
      <c r="P221" s="105"/>
      <c r="Q221" s="105"/>
      <c r="R221" s="105"/>
      <c r="S221" s="105"/>
      <c r="T221" s="122"/>
      <c r="U221" s="105"/>
      <c r="V221" s="122"/>
      <c r="W221" s="122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</row>
    <row r="222" spans="1:43" ht="35.25" customHeight="1" x14ac:dyDescent="0.55000000000000004">
      <c r="A222" s="159"/>
      <c r="B222" s="134"/>
      <c r="C222" s="105"/>
      <c r="D222" s="105"/>
      <c r="E222" s="105"/>
      <c r="F222" s="106"/>
      <c r="G222" s="108"/>
      <c r="H222" s="122"/>
      <c r="I222" s="122"/>
      <c r="J222" s="122"/>
      <c r="K222" s="122"/>
      <c r="L222" s="122"/>
      <c r="M222" s="122"/>
      <c r="N222" s="122"/>
      <c r="O222" s="122"/>
      <c r="P222" s="105"/>
      <c r="Q222" s="105"/>
      <c r="R222" s="105"/>
      <c r="S222" s="105"/>
      <c r="T222" s="122"/>
      <c r="U222" s="105"/>
      <c r="V222" s="122"/>
      <c r="W222" s="122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</row>
    <row r="223" spans="1:43" ht="35.25" customHeight="1" x14ac:dyDescent="0.55000000000000004">
      <c r="A223" s="159"/>
      <c r="B223" s="134"/>
      <c r="C223" s="105"/>
      <c r="D223" s="105"/>
      <c r="E223" s="105"/>
      <c r="F223" s="106"/>
      <c r="G223" s="108"/>
      <c r="H223" s="122"/>
      <c r="I223" s="122"/>
      <c r="J223" s="122"/>
      <c r="K223" s="122"/>
      <c r="L223" s="122"/>
      <c r="M223" s="122"/>
      <c r="N223" s="122"/>
      <c r="O223" s="122"/>
      <c r="P223" s="105"/>
      <c r="Q223" s="105"/>
      <c r="R223" s="105"/>
      <c r="S223" s="105"/>
      <c r="T223" s="122"/>
      <c r="U223" s="105"/>
      <c r="V223" s="122"/>
      <c r="W223" s="122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</row>
    <row r="224" spans="1:43" ht="35.25" customHeight="1" x14ac:dyDescent="0.55000000000000004">
      <c r="A224" s="159"/>
      <c r="B224" s="134"/>
      <c r="C224" s="105"/>
      <c r="D224" s="105"/>
      <c r="E224" s="105"/>
      <c r="F224" s="106"/>
      <c r="G224" s="108"/>
      <c r="H224" s="122"/>
      <c r="I224" s="122"/>
      <c r="J224" s="122"/>
      <c r="K224" s="122"/>
      <c r="L224" s="122"/>
      <c r="M224" s="122"/>
      <c r="N224" s="122"/>
      <c r="O224" s="122"/>
      <c r="P224" s="105"/>
      <c r="Q224" s="105"/>
      <c r="R224" s="105"/>
      <c r="S224" s="105"/>
      <c r="T224" s="122"/>
      <c r="U224" s="105"/>
      <c r="V224" s="122"/>
      <c r="W224" s="122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</row>
    <row r="225" spans="1:43" ht="35.25" customHeight="1" x14ac:dyDescent="0.55000000000000004">
      <c r="A225" s="159"/>
      <c r="B225" s="134"/>
      <c r="C225" s="105"/>
      <c r="D225" s="105"/>
      <c r="E225" s="105"/>
      <c r="F225" s="106"/>
      <c r="G225" s="108"/>
      <c r="H225" s="122"/>
      <c r="I225" s="122"/>
      <c r="J225" s="122"/>
      <c r="K225" s="122"/>
      <c r="L225" s="122"/>
      <c r="M225" s="122"/>
      <c r="N225" s="122"/>
      <c r="O225" s="122"/>
      <c r="P225" s="105"/>
      <c r="Q225" s="105"/>
      <c r="R225" s="105"/>
      <c r="S225" s="105"/>
      <c r="T225" s="122"/>
      <c r="U225" s="105"/>
      <c r="V225" s="122"/>
      <c r="W225" s="122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</row>
    <row r="226" spans="1:43" ht="35.25" customHeight="1" x14ac:dyDescent="0.55000000000000004">
      <c r="A226" s="159"/>
      <c r="B226" s="134"/>
      <c r="C226" s="105"/>
      <c r="D226" s="105"/>
      <c r="E226" s="105"/>
      <c r="F226" s="106"/>
      <c r="G226" s="108"/>
      <c r="H226" s="122"/>
      <c r="I226" s="122"/>
      <c r="J226" s="122"/>
      <c r="K226" s="122"/>
      <c r="L226" s="122"/>
      <c r="M226" s="122"/>
      <c r="N226" s="122"/>
      <c r="O226" s="122"/>
      <c r="P226" s="105"/>
      <c r="Q226" s="105"/>
      <c r="R226" s="105"/>
      <c r="S226" s="105"/>
      <c r="T226" s="122"/>
      <c r="U226" s="105"/>
      <c r="V226" s="122"/>
      <c r="W226" s="122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</row>
    <row r="227" spans="1:43" ht="35.25" customHeight="1" x14ac:dyDescent="0.55000000000000004">
      <c r="A227" s="159"/>
      <c r="B227" s="134"/>
      <c r="C227" s="105"/>
      <c r="D227" s="105"/>
      <c r="E227" s="105"/>
      <c r="F227" s="106"/>
      <c r="G227" s="108"/>
      <c r="H227" s="122"/>
      <c r="I227" s="122"/>
      <c r="J227" s="122"/>
      <c r="K227" s="122"/>
      <c r="L227" s="122"/>
      <c r="M227" s="122"/>
      <c r="N227" s="122"/>
      <c r="O227" s="122"/>
      <c r="P227" s="105"/>
      <c r="Q227" s="105"/>
      <c r="R227" s="105"/>
      <c r="S227" s="105"/>
      <c r="T227" s="122"/>
      <c r="U227" s="105"/>
      <c r="V227" s="122"/>
      <c r="W227" s="122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</row>
    <row r="228" spans="1:43" ht="35.25" customHeight="1" x14ac:dyDescent="0.55000000000000004">
      <c r="A228" s="159"/>
      <c r="B228" s="134"/>
      <c r="C228" s="105"/>
      <c r="D228" s="105"/>
      <c r="E228" s="105"/>
      <c r="F228" s="106"/>
      <c r="G228" s="108"/>
      <c r="H228" s="122"/>
      <c r="I228" s="122"/>
      <c r="J228" s="122"/>
      <c r="K228" s="122"/>
      <c r="L228" s="122"/>
      <c r="M228" s="122"/>
      <c r="N228" s="122"/>
      <c r="O228" s="122"/>
      <c r="P228" s="105"/>
      <c r="Q228" s="105"/>
      <c r="R228" s="105"/>
      <c r="S228" s="105"/>
      <c r="T228" s="122"/>
      <c r="U228" s="105"/>
      <c r="V228" s="122"/>
      <c r="W228" s="122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</row>
    <row r="229" spans="1:43" ht="35.25" customHeight="1" x14ac:dyDescent="0.55000000000000004">
      <c r="A229" s="159"/>
      <c r="B229" s="134"/>
      <c r="C229" s="105"/>
      <c r="D229" s="105"/>
      <c r="E229" s="105"/>
      <c r="F229" s="106"/>
      <c r="G229" s="108"/>
      <c r="H229" s="122"/>
      <c r="I229" s="122"/>
      <c r="J229" s="122"/>
      <c r="K229" s="122"/>
      <c r="L229" s="122"/>
      <c r="M229" s="122"/>
      <c r="N229" s="122"/>
      <c r="O229" s="122"/>
      <c r="P229" s="105"/>
      <c r="Q229" s="105"/>
      <c r="R229" s="105"/>
      <c r="S229" s="105"/>
      <c r="T229" s="122"/>
      <c r="U229" s="105"/>
      <c r="V229" s="122"/>
      <c r="W229" s="122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</row>
    <row r="230" spans="1:43" ht="35.25" customHeight="1" x14ac:dyDescent="0.55000000000000004">
      <c r="A230" s="159"/>
      <c r="B230" s="134"/>
      <c r="C230" s="105"/>
      <c r="D230" s="105"/>
      <c r="E230" s="105"/>
      <c r="F230" s="106"/>
      <c r="G230" s="108"/>
      <c r="H230" s="122"/>
      <c r="I230" s="122"/>
      <c r="J230" s="122"/>
      <c r="K230" s="122"/>
      <c r="L230" s="122"/>
      <c r="M230" s="122"/>
      <c r="N230" s="122"/>
      <c r="O230" s="122"/>
      <c r="P230" s="105"/>
      <c r="Q230" s="105"/>
      <c r="R230" s="105"/>
      <c r="S230" s="105"/>
      <c r="T230" s="122"/>
      <c r="U230" s="105"/>
      <c r="V230" s="122"/>
      <c r="W230" s="122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</row>
    <row r="231" spans="1:43" ht="35.25" customHeight="1" x14ac:dyDescent="0.55000000000000004">
      <c r="A231" s="159"/>
      <c r="B231" s="134"/>
      <c r="C231" s="105"/>
      <c r="D231" s="105"/>
      <c r="E231" s="105"/>
      <c r="F231" s="106"/>
      <c r="G231" s="108"/>
      <c r="H231" s="122"/>
      <c r="I231" s="122"/>
      <c r="J231" s="122"/>
      <c r="K231" s="122"/>
      <c r="L231" s="122"/>
      <c r="M231" s="122"/>
      <c r="N231" s="122"/>
      <c r="O231" s="122"/>
      <c r="P231" s="105"/>
      <c r="Q231" s="105"/>
      <c r="R231" s="105"/>
      <c r="S231" s="105"/>
      <c r="T231" s="122"/>
      <c r="U231" s="105"/>
      <c r="V231" s="122"/>
      <c r="W231" s="122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</row>
    <row r="232" spans="1:43" ht="35.25" customHeight="1" x14ac:dyDescent="0.55000000000000004">
      <c r="A232" s="159"/>
      <c r="B232" s="134"/>
      <c r="C232" s="105"/>
      <c r="D232" s="105"/>
      <c r="E232" s="105"/>
      <c r="F232" s="106"/>
      <c r="G232" s="108"/>
      <c r="H232" s="122"/>
      <c r="I232" s="122"/>
      <c r="J232" s="122"/>
      <c r="K232" s="122"/>
      <c r="L232" s="122"/>
      <c r="M232" s="122"/>
      <c r="N232" s="122"/>
      <c r="O232" s="122"/>
      <c r="P232" s="105"/>
      <c r="Q232" s="105"/>
      <c r="R232" s="105"/>
      <c r="S232" s="105"/>
      <c r="T232" s="122"/>
      <c r="U232" s="105"/>
      <c r="V232" s="122"/>
      <c r="W232" s="122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</row>
    <row r="233" spans="1:43" ht="35.25" customHeight="1" x14ac:dyDescent="0.55000000000000004">
      <c r="A233" s="159"/>
      <c r="B233" s="134"/>
      <c r="C233" s="105"/>
      <c r="D233" s="105"/>
      <c r="E233" s="105"/>
      <c r="F233" s="106"/>
      <c r="G233" s="108"/>
      <c r="H233" s="122"/>
      <c r="I233" s="122"/>
      <c r="J233" s="122"/>
      <c r="K233" s="122"/>
      <c r="L233" s="122"/>
      <c r="M233" s="122"/>
      <c r="N233" s="122"/>
      <c r="O233" s="122"/>
      <c r="P233" s="105"/>
      <c r="Q233" s="105"/>
      <c r="R233" s="105"/>
      <c r="S233" s="105"/>
      <c r="T233" s="122"/>
      <c r="U233" s="105"/>
      <c r="V233" s="122"/>
      <c r="W233" s="122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</row>
    <row r="234" spans="1:43" ht="35.25" customHeight="1" x14ac:dyDescent="0.55000000000000004">
      <c r="A234" s="159"/>
      <c r="B234" s="134"/>
      <c r="C234" s="105"/>
      <c r="D234" s="105"/>
      <c r="E234" s="105"/>
      <c r="F234" s="106"/>
      <c r="G234" s="108"/>
      <c r="H234" s="122"/>
      <c r="I234" s="122"/>
      <c r="J234" s="122"/>
      <c r="K234" s="122"/>
      <c r="L234" s="122"/>
      <c r="M234" s="122"/>
      <c r="N234" s="122"/>
      <c r="O234" s="122"/>
      <c r="P234" s="105"/>
      <c r="Q234" s="105"/>
      <c r="R234" s="105"/>
      <c r="S234" s="105"/>
      <c r="T234" s="122"/>
      <c r="U234" s="105"/>
      <c r="V234" s="122"/>
      <c r="W234" s="122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</row>
    <row r="235" spans="1:43" ht="35.25" customHeight="1" x14ac:dyDescent="0.55000000000000004">
      <c r="A235" s="159"/>
      <c r="B235" s="134"/>
      <c r="C235" s="105"/>
      <c r="D235" s="105"/>
      <c r="E235" s="105"/>
      <c r="F235" s="106"/>
      <c r="G235" s="108"/>
      <c r="H235" s="122"/>
      <c r="I235" s="122"/>
      <c r="J235" s="122"/>
      <c r="K235" s="122"/>
      <c r="L235" s="122"/>
      <c r="M235" s="122"/>
      <c r="N235" s="122"/>
      <c r="O235" s="122"/>
      <c r="P235" s="105"/>
      <c r="Q235" s="105"/>
      <c r="R235" s="105"/>
      <c r="S235" s="105"/>
      <c r="T235" s="122"/>
      <c r="U235" s="105"/>
      <c r="V235" s="122"/>
      <c r="W235" s="122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</row>
    <row r="236" spans="1:43" ht="35.25" customHeight="1" x14ac:dyDescent="0.55000000000000004">
      <c r="A236" s="159"/>
      <c r="B236" s="134"/>
      <c r="C236" s="105"/>
      <c r="D236" s="105"/>
      <c r="E236" s="105"/>
      <c r="F236" s="106"/>
      <c r="G236" s="108"/>
      <c r="H236" s="122"/>
      <c r="I236" s="122"/>
      <c r="J236" s="122"/>
      <c r="K236" s="122"/>
      <c r="L236" s="122"/>
      <c r="M236" s="122"/>
      <c r="N236" s="122"/>
      <c r="O236" s="122"/>
      <c r="P236" s="105"/>
      <c r="Q236" s="105"/>
      <c r="R236" s="105"/>
      <c r="S236" s="105"/>
      <c r="T236" s="122"/>
      <c r="U236" s="105"/>
      <c r="V236" s="122"/>
      <c r="W236" s="122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</row>
    <row r="237" spans="1:43" ht="35.25" customHeight="1" x14ac:dyDescent="0.55000000000000004">
      <c r="A237" s="159"/>
      <c r="B237" s="134"/>
      <c r="C237" s="105"/>
      <c r="D237" s="105"/>
      <c r="E237" s="105"/>
      <c r="F237" s="106"/>
      <c r="G237" s="108"/>
      <c r="H237" s="122"/>
      <c r="I237" s="122"/>
      <c r="J237" s="122"/>
      <c r="K237" s="122"/>
      <c r="L237" s="122"/>
      <c r="M237" s="122"/>
      <c r="N237" s="122"/>
      <c r="O237" s="122"/>
      <c r="P237" s="105"/>
      <c r="Q237" s="105"/>
      <c r="R237" s="105"/>
      <c r="S237" s="105"/>
      <c r="T237" s="122"/>
      <c r="U237" s="105"/>
      <c r="V237" s="122"/>
      <c r="W237" s="122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</row>
    <row r="238" spans="1:43" ht="35.25" customHeight="1" x14ac:dyDescent="0.55000000000000004">
      <c r="A238" s="159"/>
      <c r="B238" s="134"/>
      <c r="C238" s="105"/>
      <c r="D238" s="105"/>
      <c r="E238" s="105"/>
      <c r="F238" s="106"/>
      <c r="G238" s="108"/>
      <c r="H238" s="122"/>
      <c r="I238" s="122"/>
      <c r="J238" s="122"/>
      <c r="K238" s="122"/>
      <c r="L238" s="122"/>
      <c r="M238" s="122"/>
      <c r="N238" s="122"/>
      <c r="O238" s="122"/>
      <c r="P238" s="105"/>
      <c r="Q238" s="105"/>
      <c r="R238" s="105"/>
      <c r="S238" s="105"/>
      <c r="T238" s="122"/>
      <c r="U238" s="105"/>
      <c r="V238" s="122"/>
      <c r="W238" s="122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</row>
    <row r="239" spans="1:43" ht="35.25" customHeight="1" x14ac:dyDescent="0.55000000000000004">
      <c r="A239" s="159"/>
      <c r="B239" s="134"/>
      <c r="C239" s="105"/>
      <c r="D239" s="105"/>
      <c r="E239" s="105"/>
      <c r="F239" s="106"/>
      <c r="G239" s="108"/>
      <c r="H239" s="122"/>
      <c r="I239" s="122"/>
      <c r="J239" s="122"/>
      <c r="K239" s="122"/>
      <c r="L239" s="122"/>
      <c r="M239" s="122"/>
      <c r="N239" s="122"/>
      <c r="O239" s="122"/>
      <c r="P239" s="105"/>
      <c r="Q239" s="105"/>
      <c r="R239" s="105"/>
      <c r="S239" s="105"/>
      <c r="T239" s="122"/>
      <c r="U239" s="105"/>
      <c r="V239" s="122"/>
      <c r="W239" s="122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</row>
    <row r="240" spans="1:43" ht="35.25" customHeight="1" x14ac:dyDescent="0.55000000000000004">
      <c r="A240" s="159"/>
      <c r="B240" s="134"/>
      <c r="C240" s="105"/>
      <c r="D240" s="105"/>
      <c r="E240" s="105"/>
      <c r="F240" s="106"/>
      <c r="G240" s="108"/>
      <c r="H240" s="122"/>
      <c r="I240" s="122"/>
      <c r="J240" s="122"/>
      <c r="K240" s="122"/>
      <c r="L240" s="122"/>
      <c r="M240" s="122"/>
      <c r="N240" s="122"/>
      <c r="O240" s="122"/>
      <c r="P240" s="105"/>
      <c r="Q240" s="105"/>
      <c r="R240" s="105"/>
      <c r="S240" s="105"/>
      <c r="T240" s="122"/>
      <c r="U240" s="105"/>
      <c r="V240" s="122"/>
      <c r="W240" s="122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</row>
    <row r="241" spans="1:43" ht="35.25" customHeight="1" x14ac:dyDescent="0.55000000000000004">
      <c r="A241" s="159"/>
      <c r="B241" s="134"/>
      <c r="C241" s="105"/>
      <c r="D241" s="105"/>
      <c r="E241" s="105"/>
      <c r="F241" s="106"/>
      <c r="G241" s="108"/>
      <c r="H241" s="122"/>
      <c r="I241" s="122"/>
      <c r="J241" s="122"/>
      <c r="K241" s="122"/>
      <c r="L241" s="122"/>
      <c r="M241" s="122"/>
      <c r="N241" s="122"/>
      <c r="O241" s="122"/>
      <c r="P241" s="105"/>
      <c r="Q241" s="105"/>
      <c r="R241" s="105"/>
      <c r="S241" s="105"/>
      <c r="T241" s="122"/>
      <c r="U241" s="105"/>
      <c r="V241" s="122"/>
      <c r="W241" s="122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</row>
    <row r="242" spans="1:43" ht="35.25" customHeight="1" x14ac:dyDescent="0.55000000000000004">
      <c r="A242" s="159"/>
      <c r="B242" s="134"/>
      <c r="C242" s="105"/>
      <c r="D242" s="105"/>
      <c r="E242" s="105"/>
      <c r="F242" s="106"/>
      <c r="G242" s="108"/>
      <c r="H242" s="122"/>
      <c r="I242" s="122"/>
      <c r="J242" s="122"/>
      <c r="K242" s="122"/>
      <c r="L242" s="122"/>
      <c r="M242" s="122"/>
      <c r="N242" s="122"/>
      <c r="O242" s="122"/>
      <c r="P242" s="105"/>
      <c r="Q242" s="105"/>
      <c r="R242" s="105"/>
      <c r="S242" s="105"/>
      <c r="T242" s="122"/>
      <c r="U242" s="105"/>
      <c r="V242" s="122"/>
      <c r="W242" s="122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</row>
    <row r="243" spans="1:43" ht="35.25" customHeight="1" x14ac:dyDescent="0.55000000000000004">
      <c r="A243" s="159"/>
      <c r="B243" s="134"/>
      <c r="C243" s="105"/>
      <c r="D243" s="105"/>
      <c r="E243" s="105"/>
      <c r="F243" s="106"/>
      <c r="G243" s="108"/>
      <c r="H243" s="122"/>
      <c r="I243" s="122"/>
      <c r="J243" s="122"/>
      <c r="K243" s="122"/>
      <c r="L243" s="122"/>
      <c r="M243" s="122"/>
      <c r="N243" s="122"/>
      <c r="O243" s="122"/>
      <c r="P243" s="105"/>
      <c r="Q243" s="105"/>
      <c r="R243" s="105"/>
      <c r="S243" s="105"/>
      <c r="T243" s="122"/>
      <c r="U243" s="105"/>
      <c r="V243" s="122"/>
      <c r="W243" s="122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</row>
    <row r="244" spans="1:43" ht="35.25" customHeight="1" x14ac:dyDescent="0.55000000000000004">
      <c r="A244" s="159"/>
      <c r="B244" s="134"/>
      <c r="C244" s="105"/>
      <c r="D244" s="105"/>
      <c r="E244" s="105"/>
      <c r="F244" s="106"/>
      <c r="G244" s="108"/>
      <c r="H244" s="122"/>
      <c r="I244" s="122"/>
      <c r="J244" s="122"/>
      <c r="K244" s="122"/>
      <c r="L244" s="122"/>
      <c r="M244" s="122"/>
      <c r="N244" s="122"/>
      <c r="O244" s="122"/>
      <c r="P244" s="105"/>
      <c r="Q244" s="105"/>
      <c r="R244" s="105"/>
      <c r="S244" s="105"/>
      <c r="T244" s="122"/>
      <c r="U244" s="105"/>
      <c r="V244" s="122"/>
      <c r="W244" s="122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</row>
    <row r="245" spans="1:43" ht="35.25" customHeight="1" x14ac:dyDescent="0.55000000000000004">
      <c r="A245" s="159"/>
      <c r="B245" s="134"/>
      <c r="C245" s="105"/>
      <c r="D245" s="105"/>
      <c r="E245" s="105"/>
      <c r="F245" s="106"/>
      <c r="G245" s="108"/>
      <c r="H245" s="122"/>
      <c r="I245" s="122"/>
      <c r="J245" s="122"/>
      <c r="K245" s="122"/>
      <c r="L245" s="122"/>
      <c r="M245" s="122"/>
      <c r="N245" s="122"/>
      <c r="O245" s="122"/>
      <c r="P245" s="105"/>
      <c r="Q245" s="105"/>
      <c r="R245" s="105"/>
      <c r="S245" s="105"/>
      <c r="T245" s="122"/>
      <c r="U245" s="105"/>
      <c r="V245" s="122"/>
      <c r="W245" s="122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</row>
    <row r="246" spans="1:43" ht="35.25" customHeight="1" x14ac:dyDescent="0.55000000000000004">
      <c r="A246" s="159"/>
      <c r="B246" s="134"/>
      <c r="C246" s="105"/>
      <c r="D246" s="105"/>
      <c r="E246" s="105"/>
      <c r="F246" s="106"/>
      <c r="G246" s="108"/>
      <c r="H246" s="122"/>
      <c r="I246" s="122"/>
      <c r="J246" s="122"/>
      <c r="K246" s="122"/>
      <c r="L246" s="122"/>
      <c r="M246" s="122"/>
      <c r="N246" s="122"/>
      <c r="O246" s="122"/>
      <c r="P246" s="105"/>
      <c r="Q246" s="105"/>
      <c r="R246" s="105"/>
      <c r="S246" s="105"/>
      <c r="T246" s="122"/>
      <c r="U246" s="105"/>
      <c r="V246" s="122"/>
      <c r="W246" s="122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</row>
    <row r="247" spans="1:43" ht="35.25" customHeight="1" x14ac:dyDescent="0.55000000000000004">
      <c r="A247" s="159"/>
      <c r="B247" s="134"/>
      <c r="C247" s="105"/>
      <c r="D247" s="105"/>
      <c r="E247" s="105"/>
      <c r="F247" s="106"/>
      <c r="G247" s="108"/>
      <c r="H247" s="122"/>
      <c r="I247" s="122"/>
      <c r="J247" s="122"/>
      <c r="K247" s="122"/>
      <c r="L247" s="122"/>
      <c r="M247" s="122"/>
      <c r="N247" s="122"/>
      <c r="O247" s="122"/>
      <c r="P247" s="105"/>
      <c r="Q247" s="105"/>
      <c r="R247" s="105"/>
      <c r="S247" s="105"/>
      <c r="T247" s="122"/>
      <c r="U247" s="105"/>
      <c r="V247" s="122"/>
      <c r="W247" s="122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</row>
    <row r="248" spans="1:43" ht="35.25" customHeight="1" x14ac:dyDescent="0.55000000000000004">
      <c r="A248" s="159"/>
      <c r="B248" s="134"/>
      <c r="C248" s="105"/>
      <c r="D248" s="105"/>
      <c r="E248" s="105"/>
      <c r="F248" s="106"/>
      <c r="G248" s="108"/>
      <c r="H248" s="122"/>
      <c r="I248" s="122"/>
      <c r="J248" s="122"/>
      <c r="K248" s="122"/>
      <c r="L248" s="122"/>
      <c r="M248" s="122"/>
      <c r="N248" s="122"/>
      <c r="O248" s="122"/>
      <c r="P248" s="105"/>
      <c r="Q248" s="105"/>
      <c r="R248" s="105"/>
      <c r="S248" s="105"/>
      <c r="T248" s="122"/>
      <c r="U248" s="105"/>
      <c r="V248" s="122"/>
      <c r="W248" s="122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</row>
    <row r="249" spans="1:43" ht="35.25" customHeight="1" x14ac:dyDescent="0.55000000000000004">
      <c r="A249" s="159"/>
      <c r="B249" s="134"/>
      <c r="C249" s="105"/>
      <c r="D249" s="105"/>
      <c r="E249" s="105"/>
      <c r="F249" s="106"/>
      <c r="G249" s="108"/>
      <c r="H249" s="122"/>
      <c r="I249" s="122"/>
      <c r="J249" s="122"/>
      <c r="K249" s="122"/>
      <c r="L249" s="122"/>
      <c r="M249" s="122"/>
      <c r="N249" s="122"/>
      <c r="O249" s="122"/>
      <c r="P249" s="105"/>
      <c r="Q249" s="105"/>
      <c r="R249" s="105"/>
      <c r="S249" s="105"/>
      <c r="T249" s="122"/>
      <c r="U249" s="105"/>
      <c r="V249" s="122"/>
      <c r="W249" s="122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</row>
    <row r="250" spans="1:43" ht="35.25" customHeight="1" x14ac:dyDescent="0.55000000000000004">
      <c r="A250" s="159"/>
      <c r="B250" s="134"/>
      <c r="C250" s="105"/>
      <c r="D250" s="105"/>
      <c r="E250" s="105"/>
      <c r="F250" s="106"/>
      <c r="G250" s="108"/>
      <c r="H250" s="122"/>
      <c r="I250" s="122"/>
      <c r="J250" s="122"/>
      <c r="K250" s="122"/>
      <c r="L250" s="122"/>
      <c r="M250" s="122"/>
      <c r="N250" s="122"/>
      <c r="O250" s="122"/>
      <c r="P250" s="105"/>
      <c r="Q250" s="105"/>
      <c r="R250" s="105"/>
      <c r="S250" s="105"/>
      <c r="T250" s="122"/>
      <c r="U250" s="105"/>
      <c r="V250" s="122"/>
      <c r="W250" s="122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</row>
    <row r="251" spans="1:43" ht="35.25" customHeight="1" x14ac:dyDescent="0.55000000000000004">
      <c r="A251" s="159"/>
      <c r="B251" s="134"/>
      <c r="C251" s="105"/>
      <c r="D251" s="105"/>
      <c r="E251" s="105"/>
      <c r="F251" s="106"/>
      <c r="G251" s="108"/>
      <c r="H251" s="122"/>
      <c r="I251" s="122"/>
      <c r="J251" s="122"/>
      <c r="K251" s="122"/>
      <c r="L251" s="122"/>
      <c r="M251" s="122"/>
      <c r="N251" s="122"/>
      <c r="O251" s="122"/>
      <c r="P251" s="105"/>
      <c r="Q251" s="105"/>
      <c r="R251" s="105"/>
      <c r="S251" s="105"/>
      <c r="T251" s="122"/>
      <c r="U251" s="105"/>
      <c r="V251" s="122"/>
      <c r="W251" s="122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</row>
    <row r="252" spans="1:43" ht="35.25" customHeight="1" x14ac:dyDescent="0.55000000000000004">
      <c r="A252" s="159"/>
      <c r="B252" s="134"/>
      <c r="C252" s="105"/>
      <c r="D252" s="105"/>
      <c r="E252" s="105"/>
      <c r="F252" s="106"/>
      <c r="G252" s="108"/>
      <c r="H252" s="122"/>
      <c r="I252" s="122"/>
      <c r="J252" s="122"/>
      <c r="K252" s="122"/>
      <c r="L252" s="122"/>
      <c r="M252" s="122"/>
      <c r="N252" s="122"/>
      <c r="O252" s="122"/>
      <c r="P252" s="105"/>
      <c r="Q252" s="105"/>
      <c r="R252" s="105"/>
      <c r="S252" s="105"/>
      <c r="T252" s="122"/>
      <c r="U252" s="105"/>
      <c r="V252" s="122"/>
      <c r="W252" s="122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</row>
    <row r="253" spans="1:43" ht="35.25" customHeight="1" x14ac:dyDescent="0.55000000000000004">
      <c r="A253" s="159"/>
      <c r="B253" s="134"/>
      <c r="C253" s="105"/>
      <c r="D253" s="105"/>
      <c r="E253" s="105"/>
      <c r="F253" s="106"/>
      <c r="G253" s="108"/>
      <c r="H253" s="122"/>
      <c r="I253" s="122"/>
      <c r="J253" s="122"/>
      <c r="K253" s="122"/>
      <c r="L253" s="122"/>
      <c r="M253" s="122"/>
      <c r="N253" s="122"/>
      <c r="O253" s="122"/>
      <c r="P253" s="105"/>
      <c r="Q253" s="105"/>
      <c r="R253" s="105"/>
      <c r="S253" s="105"/>
      <c r="T253" s="122"/>
      <c r="U253" s="105"/>
      <c r="V253" s="122"/>
      <c r="W253" s="122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</row>
    <row r="254" spans="1:43" ht="35.25" customHeight="1" x14ac:dyDescent="0.55000000000000004">
      <c r="A254" s="159"/>
      <c r="B254" s="134"/>
      <c r="C254" s="105"/>
      <c r="D254" s="105"/>
      <c r="E254" s="105"/>
      <c r="F254" s="106"/>
      <c r="G254" s="108"/>
      <c r="H254" s="122"/>
      <c r="I254" s="122"/>
      <c r="J254" s="122"/>
      <c r="K254" s="122"/>
      <c r="L254" s="122"/>
      <c r="M254" s="122"/>
      <c r="N254" s="122"/>
      <c r="O254" s="122"/>
      <c r="P254" s="105"/>
      <c r="Q254" s="105"/>
      <c r="R254" s="105"/>
      <c r="S254" s="105"/>
      <c r="T254" s="122"/>
      <c r="U254" s="105"/>
      <c r="V254" s="122"/>
      <c r="W254" s="122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</row>
    <row r="255" spans="1:43" ht="35.25" customHeight="1" x14ac:dyDescent="0.55000000000000004">
      <c r="A255" s="159"/>
      <c r="B255" s="134"/>
      <c r="C255" s="105"/>
      <c r="D255" s="105"/>
      <c r="E255" s="105"/>
      <c r="F255" s="106"/>
      <c r="G255" s="108"/>
      <c r="H255" s="122"/>
      <c r="I255" s="122"/>
      <c r="J255" s="122"/>
      <c r="K255" s="122"/>
      <c r="L255" s="122"/>
      <c r="M255" s="122"/>
      <c r="N255" s="122"/>
      <c r="O255" s="122"/>
      <c r="P255" s="105"/>
      <c r="Q255" s="105"/>
      <c r="R255" s="105"/>
      <c r="S255" s="105"/>
      <c r="T255" s="122"/>
      <c r="U255" s="105"/>
      <c r="V255" s="122"/>
      <c r="W255" s="122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</row>
    <row r="256" spans="1:43" ht="35.25" customHeight="1" x14ac:dyDescent="0.55000000000000004">
      <c r="A256" s="159"/>
      <c r="B256" s="134"/>
      <c r="C256" s="105"/>
      <c r="D256" s="105"/>
      <c r="E256" s="105"/>
      <c r="F256" s="106"/>
      <c r="G256" s="108"/>
      <c r="H256" s="122"/>
      <c r="I256" s="122"/>
      <c r="J256" s="122"/>
      <c r="K256" s="122"/>
      <c r="L256" s="122"/>
      <c r="M256" s="122"/>
      <c r="N256" s="122"/>
      <c r="O256" s="122"/>
      <c r="P256" s="105"/>
      <c r="Q256" s="105"/>
      <c r="R256" s="105"/>
      <c r="S256" s="105"/>
      <c r="T256" s="122"/>
      <c r="U256" s="105"/>
      <c r="V256" s="122"/>
      <c r="W256" s="122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</row>
    <row r="257" spans="1:43" ht="35.25" customHeight="1" x14ac:dyDescent="0.55000000000000004">
      <c r="A257" s="159"/>
      <c r="B257" s="134"/>
      <c r="C257" s="105"/>
      <c r="D257" s="105"/>
      <c r="E257" s="105"/>
      <c r="F257" s="106"/>
      <c r="G257" s="108"/>
      <c r="H257" s="122"/>
      <c r="I257" s="122"/>
      <c r="J257" s="122"/>
      <c r="K257" s="122"/>
      <c r="L257" s="122"/>
      <c r="M257" s="122"/>
      <c r="N257" s="122"/>
      <c r="O257" s="122"/>
      <c r="P257" s="105"/>
      <c r="Q257" s="105"/>
      <c r="R257" s="105"/>
      <c r="S257" s="105"/>
      <c r="T257" s="122"/>
      <c r="U257" s="105"/>
      <c r="V257" s="122"/>
      <c r="W257" s="122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</row>
    <row r="258" spans="1:43" ht="35.25" customHeight="1" x14ac:dyDescent="0.55000000000000004">
      <c r="A258" s="159"/>
      <c r="B258" s="134"/>
      <c r="C258" s="105"/>
      <c r="D258" s="105"/>
      <c r="E258" s="105"/>
      <c r="F258" s="106"/>
      <c r="G258" s="108"/>
      <c r="H258" s="122"/>
      <c r="I258" s="122"/>
      <c r="J258" s="122"/>
      <c r="K258" s="122"/>
      <c r="L258" s="122"/>
      <c r="M258" s="122"/>
      <c r="N258" s="122"/>
      <c r="O258" s="122"/>
      <c r="P258" s="105"/>
      <c r="Q258" s="105"/>
      <c r="R258" s="105"/>
      <c r="S258" s="105"/>
      <c r="T258" s="122"/>
      <c r="U258" s="105"/>
      <c r="V258" s="122"/>
      <c r="W258" s="122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</row>
    <row r="259" spans="1:43" ht="35.25" customHeight="1" x14ac:dyDescent="0.55000000000000004">
      <c r="A259" s="159"/>
      <c r="B259" s="134"/>
      <c r="C259" s="105"/>
      <c r="D259" s="105"/>
      <c r="E259" s="105"/>
      <c r="F259" s="106"/>
      <c r="G259" s="108"/>
      <c r="H259" s="122"/>
      <c r="I259" s="122"/>
      <c r="J259" s="122"/>
      <c r="K259" s="122"/>
      <c r="L259" s="122"/>
      <c r="M259" s="122"/>
      <c r="N259" s="122"/>
      <c r="O259" s="122"/>
      <c r="P259" s="105"/>
      <c r="Q259" s="105"/>
      <c r="R259" s="105"/>
      <c r="S259" s="105"/>
      <c r="T259" s="122"/>
      <c r="U259" s="105"/>
      <c r="V259" s="122"/>
      <c r="W259" s="122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</row>
    <row r="260" spans="1:43" ht="35.25" customHeight="1" x14ac:dyDescent="0.55000000000000004">
      <c r="A260" s="159"/>
      <c r="B260" s="134"/>
      <c r="C260" s="105"/>
      <c r="D260" s="105"/>
      <c r="E260" s="105"/>
      <c r="F260" s="106"/>
      <c r="G260" s="108"/>
      <c r="H260" s="122"/>
      <c r="I260" s="122"/>
      <c r="J260" s="122"/>
      <c r="K260" s="122"/>
      <c r="L260" s="122"/>
      <c r="M260" s="122"/>
      <c r="N260" s="122"/>
      <c r="O260" s="122"/>
      <c r="P260" s="105"/>
      <c r="Q260" s="105"/>
      <c r="R260" s="105"/>
      <c r="S260" s="105"/>
      <c r="T260" s="122"/>
      <c r="U260" s="105"/>
      <c r="V260" s="122"/>
      <c r="W260" s="122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</row>
    <row r="261" spans="1:43" ht="35.25" customHeight="1" x14ac:dyDescent="0.55000000000000004">
      <c r="A261" s="159"/>
      <c r="B261" s="134"/>
      <c r="C261" s="105"/>
      <c r="D261" s="105"/>
      <c r="E261" s="105"/>
      <c r="F261" s="106"/>
      <c r="G261" s="108"/>
      <c r="H261" s="122"/>
      <c r="I261" s="122"/>
      <c r="J261" s="122"/>
      <c r="K261" s="122"/>
      <c r="L261" s="122"/>
      <c r="M261" s="122"/>
      <c r="N261" s="122"/>
      <c r="O261" s="122"/>
      <c r="P261" s="105"/>
      <c r="Q261" s="105"/>
      <c r="R261" s="105"/>
      <c r="S261" s="105"/>
      <c r="T261" s="122"/>
      <c r="U261" s="105"/>
      <c r="V261" s="122"/>
      <c r="W261" s="122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</row>
    <row r="262" spans="1:43" ht="35.25" customHeight="1" x14ac:dyDescent="0.55000000000000004">
      <c r="A262" s="159"/>
      <c r="B262" s="134"/>
      <c r="C262" s="105"/>
      <c r="D262" s="105"/>
      <c r="E262" s="105"/>
      <c r="F262" s="106"/>
      <c r="G262" s="108"/>
      <c r="H262" s="122"/>
      <c r="I262" s="122"/>
      <c r="J262" s="122"/>
      <c r="K262" s="122"/>
      <c r="L262" s="122"/>
      <c r="M262" s="122"/>
      <c r="N262" s="122"/>
      <c r="O262" s="122"/>
      <c r="P262" s="105"/>
      <c r="Q262" s="105"/>
      <c r="R262" s="105"/>
      <c r="S262" s="105"/>
      <c r="T262" s="122"/>
      <c r="U262" s="105"/>
      <c r="V262" s="122"/>
      <c r="W262" s="122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</row>
    <row r="263" spans="1:43" ht="35.25" customHeight="1" x14ac:dyDescent="0.55000000000000004">
      <c r="A263" s="159"/>
      <c r="B263" s="134"/>
      <c r="C263" s="105"/>
      <c r="D263" s="105"/>
      <c r="E263" s="105"/>
      <c r="F263" s="106"/>
      <c r="G263" s="108"/>
      <c r="H263" s="122"/>
      <c r="I263" s="122"/>
      <c r="J263" s="122"/>
      <c r="K263" s="122"/>
      <c r="L263" s="122"/>
      <c r="M263" s="122"/>
      <c r="N263" s="122"/>
      <c r="O263" s="122"/>
      <c r="P263" s="105"/>
      <c r="Q263" s="105"/>
      <c r="R263" s="105"/>
      <c r="S263" s="105"/>
      <c r="T263" s="122"/>
      <c r="U263" s="105"/>
      <c r="V263" s="122"/>
      <c r="W263" s="122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</row>
    <row r="264" spans="1:43" ht="35.25" customHeight="1" x14ac:dyDescent="0.55000000000000004">
      <c r="A264" s="159"/>
      <c r="B264" s="134"/>
      <c r="C264" s="105"/>
      <c r="D264" s="105"/>
      <c r="E264" s="105"/>
      <c r="F264" s="106"/>
      <c r="G264" s="108"/>
      <c r="H264" s="122"/>
      <c r="I264" s="122"/>
      <c r="J264" s="122"/>
      <c r="K264" s="122"/>
      <c r="L264" s="122"/>
      <c r="M264" s="122"/>
      <c r="N264" s="122"/>
      <c r="O264" s="122"/>
      <c r="P264" s="105"/>
      <c r="Q264" s="105"/>
      <c r="R264" s="105"/>
      <c r="S264" s="105"/>
      <c r="T264" s="122"/>
      <c r="U264" s="105"/>
      <c r="V264" s="122"/>
      <c r="W264" s="122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</row>
    <row r="265" spans="1:43" ht="35.25" customHeight="1" x14ac:dyDescent="0.55000000000000004">
      <c r="A265" s="159"/>
      <c r="B265" s="134"/>
      <c r="C265" s="105"/>
      <c r="D265" s="105"/>
      <c r="E265" s="105"/>
      <c r="F265" s="106"/>
      <c r="G265" s="108"/>
      <c r="H265" s="122"/>
      <c r="I265" s="122"/>
      <c r="J265" s="122"/>
      <c r="K265" s="122"/>
      <c r="L265" s="122"/>
      <c r="M265" s="122"/>
      <c r="N265" s="122"/>
      <c r="O265" s="122"/>
      <c r="P265" s="105"/>
      <c r="Q265" s="105"/>
      <c r="R265" s="105"/>
      <c r="S265" s="105"/>
      <c r="T265" s="122"/>
      <c r="U265" s="105"/>
      <c r="V265" s="122"/>
      <c r="W265" s="122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</row>
    <row r="266" spans="1:43" ht="35.25" customHeight="1" x14ac:dyDescent="0.55000000000000004">
      <c r="A266" s="159"/>
      <c r="B266" s="134"/>
      <c r="C266" s="105"/>
      <c r="D266" s="105"/>
      <c r="E266" s="105"/>
      <c r="F266" s="106"/>
      <c r="G266" s="108"/>
      <c r="H266" s="122"/>
      <c r="I266" s="122"/>
      <c r="J266" s="122"/>
      <c r="K266" s="122"/>
      <c r="L266" s="122"/>
      <c r="M266" s="122"/>
      <c r="N266" s="122"/>
      <c r="O266" s="122"/>
      <c r="P266" s="105"/>
      <c r="Q266" s="105"/>
      <c r="R266" s="105"/>
      <c r="S266" s="105"/>
      <c r="T266" s="122"/>
      <c r="U266" s="105"/>
      <c r="V266" s="122"/>
      <c r="W266" s="122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</row>
    <row r="267" spans="1:43" ht="35.25" customHeight="1" x14ac:dyDescent="0.55000000000000004">
      <c r="A267" s="160"/>
      <c r="B267" s="161"/>
      <c r="C267" s="119"/>
      <c r="D267" s="162"/>
      <c r="E267" s="162"/>
      <c r="F267" s="163"/>
      <c r="G267" s="164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62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</row>
    <row r="268" spans="1:43" ht="35.25" customHeight="1" x14ac:dyDescent="0.55000000000000004">
      <c r="A268" s="160"/>
      <c r="B268" s="161"/>
      <c r="C268" s="119"/>
      <c r="D268" s="162"/>
      <c r="E268" s="162"/>
      <c r="F268" s="163"/>
      <c r="G268" s="164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62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</row>
    <row r="269" spans="1:43" ht="35.25" customHeight="1" x14ac:dyDescent="0.55000000000000004">
      <c r="A269" s="160"/>
      <c r="B269" s="161"/>
      <c r="C269" s="119"/>
      <c r="D269" s="162"/>
      <c r="E269" s="162"/>
      <c r="F269" s="163"/>
      <c r="G269" s="164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62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</row>
    <row r="270" spans="1:43" ht="35.25" customHeight="1" x14ac:dyDescent="0.55000000000000004">
      <c r="A270" s="160"/>
      <c r="B270" s="161"/>
      <c r="C270" s="119"/>
      <c r="D270" s="162"/>
      <c r="E270" s="162"/>
      <c r="F270" s="163"/>
      <c r="G270" s="164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62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</row>
    <row r="271" spans="1:43" ht="35.25" customHeight="1" x14ac:dyDescent="0.55000000000000004">
      <c r="A271" s="160"/>
      <c r="B271" s="161"/>
      <c r="C271" s="119"/>
      <c r="D271" s="162"/>
      <c r="E271" s="162"/>
      <c r="F271" s="163"/>
      <c r="G271" s="164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62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</row>
    <row r="272" spans="1:43" ht="35.25" customHeight="1" x14ac:dyDescent="0.55000000000000004">
      <c r="A272" s="160"/>
      <c r="B272" s="161"/>
      <c r="C272" s="119"/>
      <c r="D272" s="162"/>
      <c r="E272" s="162"/>
      <c r="F272" s="163"/>
      <c r="G272" s="164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62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</row>
    <row r="273" spans="1:43" ht="35.25" customHeight="1" x14ac:dyDescent="0.55000000000000004">
      <c r="A273" s="160"/>
      <c r="B273" s="161"/>
      <c r="C273" s="119"/>
      <c r="D273" s="162"/>
      <c r="E273" s="162"/>
      <c r="F273" s="163"/>
      <c r="G273" s="164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62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</row>
    <row r="274" spans="1:43" ht="35.25" customHeight="1" x14ac:dyDescent="0.55000000000000004">
      <c r="A274" s="160"/>
      <c r="B274" s="161"/>
      <c r="C274" s="119"/>
      <c r="D274" s="162"/>
      <c r="E274" s="162"/>
      <c r="F274" s="163"/>
      <c r="G274" s="164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62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</row>
    <row r="275" spans="1:43" ht="35.25" customHeight="1" x14ac:dyDescent="0.55000000000000004">
      <c r="A275" s="160"/>
      <c r="B275" s="161"/>
      <c r="C275" s="119"/>
      <c r="D275" s="162"/>
      <c r="E275" s="162"/>
      <c r="F275" s="163"/>
      <c r="G275" s="164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62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</row>
    <row r="276" spans="1:43" ht="35.25" customHeight="1" x14ac:dyDescent="0.55000000000000004">
      <c r="A276" s="160"/>
      <c r="B276" s="161"/>
      <c r="C276" s="119"/>
      <c r="D276" s="162"/>
      <c r="E276" s="162"/>
      <c r="F276" s="163"/>
      <c r="G276" s="164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62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</row>
    <row r="277" spans="1:43" ht="35.25" customHeight="1" x14ac:dyDescent="0.55000000000000004">
      <c r="A277" s="160"/>
      <c r="B277" s="161"/>
      <c r="C277" s="119"/>
      <c r="D277" s="162"/>
      <c r="E277" s="162"/>
      <c r="F277" s="163"/>
      <c r="G277" s="164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62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</row>
    <row r="278" spans="1:43" ht="35.25" customHeight="1" x14ac:dyDescent="0.55000000000000004">
      <c r="A278" s="160"/>
      <c r="B278" s="161"/>
      <c r="C278" s="119"/>
      <c r="D278" s="162"/>
      <c r="E278" s="162"/>
      <c r="F278" s="163"/>
      <c r="G278" s="164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62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</row>
    <row r="279" spans="1:43" ht="35.25" customHeight="1" x14ac:dyDescent="0.55000000000000004">
      <c r="A279" s="160"/>
      <c r="B279" s="161"/>
      <c r="C279" s="119"/>
      <c r="D279" s="162"/>
      <c r="E279" s="162"/>
      <c r="F279" s="163"/>
      <c r="G279" s="164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62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</row>
    <row r="280" spans="1:43" ht="35.25" customHeight="1" x14ac:dyDescent="0.55000000000000004">
      <c r="A280" s="160"/>
      <c r="B280" s="161"/>
      <c r="C280" s="119"/>
      <c r="D280" s="162"/>
      <c r="E280" s="162"/>
      <c r="F280" s="163"/>
      <c r="G280" s="164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62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</row>
    <row r="281" spans="1:43" ht="35.25" customHeight="1" x14ac:dyDescent="0.55000000000000004">
      <c r="A281" s="160"/>
      <c r="B281" s="161"/>
      <c r="C281" s="119"/>
      <c r="D281" s="162"/>
      <c r="E281" s="162"/>
      <c r="F281" s="163"/>
      <c r="G281" s="164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62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</row>
    <row r="282" spans="1:43" ht="35.25" customHeight="1" x14ac:dyDescent="0.55000000000000004">
      <c r="A282" s="160"/>
      <c r="B282" s="161"/>
      <c r="C282" s="119"/>
      <c r="D282" s="162"/>
      <c r="E282" s="162"/>
      <c r="F282" s="163"/>
      <c r="G282" s="164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62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</row>
    <row r="283" spans="1:43" ht="35.25" customHeight="1" x14ac:dyDescent="0.55000000000000004">
      <c r="A283" s="160"/>
      <c r="B283" s="161"/>
      <c r="C283" s="119"/>
      <c r="D283" s="162"/>
      <c r="E283" s="162"/>
      <c r="F283" s="163"/>
      <c r="G283" s="164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62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</row>
    <row r="284" spans="1:43" ht="35.25" customHeight="1" x14ac:dyDescent="0.55000000000000004">
      <c r="A284" s="160"/>
      <c r="B284" s="161"/>
      <c r="C284" s="119"/>
      <c r="D284" s="162"/>
      <c r="E284" s="162"/>
      <c r="F284" s="163"/>
      <c r="G284" s="164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62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</row>
    <row r="285" spans="1:43" ht="35.25" customHeight="1" x14ac:dyDescent="0.55000000000000004">
      <c r="A285" s="160"/>
      <c r="B285" s="161"/>
      <c r="C285" s="119"/>
      <c r="D285" s="162"/>
      <c r="E285" s="162"/>
      <c r="F285" s="163"/>
      <c r="G285" s="164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62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</row>
    <row r="286" spans="1:43" ht="35.25" customHeight="1" x14ac:dyDescent="0.55000000000000004">
      <c r="A286" s="160"/>
      <c r="B286" s="161"/>
      <c r="C286" s="119"/>
      <c r="D286" s="162"/>
      <c r="E286" s="162"/>
      <c r="F286" s="163"/>
      <c r="G286" s="164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62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</row>
    <row r="287" spans="1:43" ht="35.25" customHeight="1" x14ac:dyDescent="0.55000000000000004">
      <c r="A287" s="160"/>
      <c r="B287" s="161"/>
      <c r="C287" s="119"/>
      <c r="D287" s="162"/>
      <c r="E287" s="162"/>
      <c r="F287" s="163"/>
      <c r="G287" s="164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62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</row>
    <row r="288" spans="1:43" ht="35.25" customHeight="1" x14ac:dyDescent="0.55000000000000004">
      <c r="A288" s="160"/>
      <c r="B288" s="161"/>
      <c r="C288" s="119"/>
      <c r="D288" s="162"/>
      <c r="E288" s="162"/>
      <c r="F288" s="163"/>
      <c r="G288" s="164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62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</row>
    <row r="289" spans="1:43" ht="35.25" customHeight="1" x14ac:dyDescent="0.55000000000000004">
      <c r="A289" s="160"/>
      <c r="B289" s="161"/>
      <c r="C289" s="119"/>
      <c r="D289" s="162"/>
      <c r="E289" s="162"/>
      <c r="F289" s="163"/>
      <c r="G289" s="164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62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</row>
    <row r="290" spans="1:43" ht="35.25" customHeight="1" x14ac:dyDescent="0.55000000000000004">
      <c r="A290" s="160"/>
      <c r="B290" s="161"/>
      <c r="C290" s="119"/>
      <c r="D290" s="162"/>
      <c r="E290" s="162"/>
      <c r="F290" s="163"/>
      <c r="G290" s="164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62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</row>
    <row r="291" spans="1:43" ht="35.25" customHeight="1" x14ac:dyDescent="0.55000000000000004">
      <c r="A291" s="160"/>
      <c r="B291" s="161"/>
      <c r="C291" s="119"/>
      <c r="D291" s="162"/>
      <c r="E291" s="162"/>
      <c r="F291" s="163"/>
      <c r="G291" s="164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62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</row>
    <row r="292" spans="1:43" ht="35.25" customHeight="1" x14ac:dyDescent="0.55000000000000004">
      <c r="A292" s="160"/>
      <c r="B292" s="161"/>
      <c r="C292" s="119"/>
      <c r="D292" s="162"/>
      <c r="E292" s="162"/>
      <c r="F292" s="163"/>
      <c r="G292" s="164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62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</row>
    <row r="293" spans="1:43" ht="35.25" customHeight="1" x14ac:dyDescent="0.55000000000000004">
      <c r="A293" s="160"/>
      <c r="B293" s="161"/>
      <c r="C293" s="119"/>
      <c r="D293" s="162"/>
      <c r="E293" s="162"/>
      <c r="F293" s="163"/>
      <c r="G293" s="164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62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</row>
    <row r="294" spans="1:43" ht="35.25" customHeight="1" x14ac:dyDescent="0.55000000000000004">
      <c r="A294" s="160"/>
      <c r="B294" s="161"/>
      <c r="C294" s="119"/>
      <c r="D294" s="162"/>
      <c r="E294" s="162"/>
      <c r="F294" s="163"/>
      <c r="G294" s="164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62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</row>
    <row r="295" spans="1:43" ht="35.25" customHeight="1" x14ac:dyDescent="0.55000000000000004">
      <c r="A295" s="160"/>
      <c r="B295" s="161"/>
      <c r="C295" s="119"/>
      <c r="D295" s="162"/>
      <c r="E295" s="162"/>
      <c r="F295" s="163"/>
      <c r="G295" s="164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62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</row>
    <row r="296" spans="1:43" ht="35.25" customHeight="1" x14ac:dyDescent="0.55000000000000004">
      <c r="A296" s="160"/>
      <c r="B296" s="161"/>
      <c r="C296" s="119"/>
      <c r="D296" s="162"/>
      <c r="E296" s="162"/>
      <c r="F296" s="163"/>
      <c r="G296" s="164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62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</row>
    <row r="297" spans="1:43" ht="35.25" customHeight="1" x14ac:dyDescent="0.55000000000000004">
      <c r="A297" s="160"/>
      <c r="B297" s="161"/>
      <c r="C297" s="119"/>
      <c r="D297" s="162"/>
      <c r="E297" s="162"/>
      <c r="F297" s="163"/>
      <c r="G297" s="164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62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</row>
    <row r="298" spans="1:43" ht="35.25" customHeight="1" x14ac:dyDescent="0.55000000000000004">
      <c r="A298" s="160"/>
      <c r="B298" s="161"/>
      <c r="C298" s="119"/>
      <c r="D298" s="162"/>
      <c r="E298" s="162"/>
      <c r="F298" s="163"/>
      <c r="G298" s="164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62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</row>
    <row r="299" spans="1:43" ht="35.25" customHeight="1" x14ac:dyDescent="0.55000000000000004">
      <c r="A299" s="160"/>
      <c r="B299" s="161"/>
      <c r="C299" s="119"/>
      <c r="D299" s="162"/>
      <c r="E299" s="162"/>
      <c r="F299" s="163"/>
      <c r="G299" s="164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62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</row>
    <row r="300" spans="1:43" ht="35.25" customHeight="1" x14ac:dyDescent="0.55000000000000004">
      <c r="A300" s="160"/>
      <c r="B300" s="161"/>
      <c r="C300" s="119"/>
      <c r="D300" s="162"/>
      <c r="E300" s="162"/>
      <c r="F300" s="163"/>
      <c r="G300" s="164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62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</row>
    <row r="301" spans="1:43" ht="35.25" customHeight="1" x14ac:dyDescent="0.55000000000000004">
      <c r="A301" s="160"/>
      <c r="B301" s="161"/>
      <c r="C301" s="119"/>
      <c r="D301" s="162"/>
      <c r="E301" s="162"/>
      <c r="F301" s="163"/>
      <c r="G301" s="164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62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</row>
    <row r="302" spans="1:43" ht="35.25" customHeight="1" x14ac:dyDescent="0.55000000000000004">
      <c r="A302" s="160"/>
      <c r="B302" s="161"/>
      <c r="C302" s="119"/>
      <c r="D302" s="162"/>
      <c r="E302" s="162"/>
      <c r="F302" s="163"/>
      <c r="G302" s="164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62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</row>
    <row r="303" spans="1:43" ht="35.25" customHeight="1" x14ac:dyDescent="0.55000000000000004">
      <c r="A303" s="160"/>
      <c r="B303" s="161"/>
      <c r="C303" s="119"/>
      <c r="D303" s="162"/>
      <c r="E303" s="162"/>
      <c r="F303" s="163"/>
      <c r="G303" s="164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62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</row>
    <row r="304" spans="1:43" ht="35.25" customHeight="1" x14ac:dyDescent="0.55000000000000004">
      <c r="A304" s="160"/>
      <c r="B304" s="161"/>
      <c r="C304" s="119"/>
      <c r="D304" s="162"/>
      <c r="E304" s="162"/>
      <c r="F304" s="163"/>
      <c r="G304" s="164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62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</row>
    <row r="305" spans="1:43" ht="35.25" customHeight="1" x14ac:dyDescent="0.55000000000000004">
      <c r="A305" s="160"/>
      <c r="B305" s="161"/>
      <c r="C305" s="119"/>
      <c r="D305" s="162"/>
      <c r="E305" s="162"/>
      <c r="F305" s="163"/>
      <c r="G305" s="164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62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</row>
    <row r="306" spans="1:43" ht="35.25" customHeight="1" x14ac:dyDescent="0.55000000000000004">
      <c r="A306" s="160"/>
      <c r="B306" s="161"/>
      <c r="C306" s="119"/>
      <c r="D306" s="162"/>
      <c r="E306" s="162"/>
      <c r="F306" s="163"/>
      <c r="G306" s="164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62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</row>
    <row r="307" spans="1:43" ht="35.25" customHeight="1" x14ac:dyDescent="0.55000000000000004">
      <c r="A307" s="160"/>
      <c r="B307" s="161"/>
      <c r="C307" s="119"/>
      <c r="D307" s="162"/>
      <c r="E307" s="162"/>
      <c r="F307" s="163"/>
      <c r="G307" s="164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62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</row>
    <row r="308" spans="1:43" ht="35.25" customHeight="1" x14ac:dyDescent="0.55000000000000004">
      <c r="A308" s="160"/>
      <c r="B308" s="161"/>
      <c r="C308" s="119"/>
      <c r="D308" s="162"/>
      <c r="E308" s="162"/>
      <c r="F308" s="163"/>
      <c r="G308" s="164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62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</row>
    <row r="309" spans="1:43" ht="35.25" customHeight="1" x14ac:dyDescent="0.55000000000000004">
      <c r="A309" s="160"/>
      <c r="B309" s="161"/>
      <c r="C309" s="119"/>
      <c r="D309" s="162"/>
      <c r="E309" s="162"/>
      <c r="F309" s="163"/>
      <c r="G309" s="164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62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</row>
    <row r="310" spans="1:43" ht="35.25" customHeight="1" x14ac:dyDescent="0.55000000000000004">
      <c r="A310" s="160"/>
      <c r="B310" s="161"/>
      <c r="C310" s="119"/>
      <c r="D310" s="162"/>
      <c r="E310" s="162"/>
      <c r="F310" s="163"/>
      <c r="G310" s="164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62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</row>
    <row r="311" spans="1:43" ht="35.25" customHeight="1" x14ac:dyDescent="0.55000000000000004">
      <c r="A311" s="160"/>
      <c r="B311" s="161"/>
      <c r="C311" s="119"/>
      <c r="D311" s="162"/>
      <c r="E311" s="162"/>
      <c r="F311" s="163"/>
      <c r="G311" s="164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62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</row>
    <row r="312" spans="1:43" ht="35.25" customHeight="1" x14ac:dyDescent="0.55000000000000004">
      <c r="A312" s="160"/>
      <c r="B312" s="161"/>
      <c r="C312" s="119"/>
      <c r="D312" s="162"/>
      <c r="E312" s="162"/>
      <c r="F312" s="163"/>
      <c r="G312" s="164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62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</row>
    <row r="313" spans="1:43" ht="35.25" customHeight="1" x14ac:dyDescent="0.55000000000000004">
      <c r="A313" s="160"/>
      <c r="B313" s="161"/>
      <c r="C313" s="119"/>
      <c r="D313" s="162"/>
      <c r="E313" s="162"/>
      <c r="F313" s="163"/>
      <c r="G313" s="164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62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</row>
    <row r="314" spans="1:43" ht="35.25" customHeight="1" x14ac:dyDescent="0.55000000000000004">
      <c r="A314" s="160"/>
      <c r="B314" s="161"/>
      <c r="C314" s="119"/>
      <c r="D314" s="162"/>
      <c r="E314" s="162"/>
      <c r="F314" s="163"/>
      <c r="G314" s="164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62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</row>
    <row r="315" spans="1:43" ht="35.25" customHeight="1" x14ac:dyDescent="0.55000000000000004">
      <c r="A315" s="160"/>
      <c r="B315" s="161"/>
      <c r="C315" s="119"/>
      <c r="D315" s="162"/>
      <c r="E315" s="162"/>
      <c r="F315" s="163"/>
      <c r="G315" s="164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62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</row>
    <row r="316" spans="1:43" ht="35.25" customHeight="1" x14ac:dyDescent="0.55000000000000004">
      <c r="A316" s="160"/>
      <c r="B316" s="161"/>
      <c r="C316" s="119"/>
      <c r="D316" s="162"/>
      <c r="E316" s="162"/>
      <c r="F316" s="163"/>
      <c r="G316" s="164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62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</row>
    <row r="317" spans="1:43" ht="35.25" customHeight="1" x14ac:dyDescent="0.55000000000000004">
      <c r="A317" s="160"/>
      <c r="B317" s="161"/>
      <c r="C317" s="119"/>
      <c r="D317" s="162"/>
      <c r="E317" s="162"/>
      <c r="F317" s="163"/>
      <c r="G317" s="164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62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</row>
    <row r="318" spans="1:43" ht="35.25" customHeight="1" x14ac:dyDescent="0.55000000000000004">
      <c r="A318" s="160"/>
      <c r="B318" s="161"/>
      <c r="C318" s="119"/>
      <c r="D318" s="162"/>
      <c r="E318" s="162"/>
      <c r="F318" s="163"/>
      <c r="G318" s="164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62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</row>
    <row r="319" spans="1:43" ht="35.25" customHeight="1" x14ac:dyDescent="0.55000000000000004">
      <c r="A319" s="160"/>
      <c r="B319" s="161"/>
      <c r="C319" s="119"/>
      <c r="D319" s="162"/>
      <c r="E319" s="162"/>
      <c r="F319" s="163"/>
      <c r="G319" s="164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62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</row>
    <row r="320" spans="1:43" ht="35.25" customHeight="1" x14ac:dyDescent="0.55000000000000004">
      <c r="A320" s="160"/>
      <c r="B320" s="161"/>
      <c r="C320" s="119"/>
      <c r="D320" s="162"/>
      <c r="E320" s="162"/>
      <c r="F320" s="163"/>
      <c r="G320" s="164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62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</row>
    <row r="321" spans="1:43" ht="35.25" customHeight="1" x14ac:dyDescent="0.55000000000000004">
      <c r="A321" s="160"/>
      <c r="B321" s="161"/>
      <c r="C321" s="119"/>
      <c r="D321" s="162"/>
      <c r="E321" s="162"/>
      <c r="F321" s="163"/>
      <c r="G321" s="164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62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</row>
    <row r="322" spans="1:43" ht="35.25" customHeight="1" x14ac:dyDescent="0.55000000000000004">
      <c r="A322" s="160"/>
      <c r="B322" s="161"/>
      <c r="C322" s="119"/>
      <c r="D322" s="162"/>
      <c r="E322" s="162"/>
      <c r="F322" s="163"/>
      <c r="G322" s="164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62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</row>
    <row r="323" spans="1:43" ht="35.25" customHeight="1" x14ac:dyDescent="0.55000000000000004">
      <c r="A323" s="160"/>
      <c r="B323" s="161"/>
      <c r="C323" s="119"/>
      <c r="D323" s="162"/>
      <c r="E323" s="162"/>
      <c r="F323" s="163"/>
      <c r="G323" s="164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62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</row>
    <row r="324" spans="1:43" ht="35.25" customHeight="1" x14ac:dyDescent="0.55000000000000004">
      <c r="A324" s="160"/>
      <c r="B324" s="161"/>
      <c r="C324" s="119"/>
      <c r="D324" s="162"/>
      <c r="E324" s="162"/>
      <c r="F324" s="163"/>
      <c r="G324" s="164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62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</row>
    <row r="325" spans="1:43" ht="35.25" customHeight="1" x14ac:dyDescent="0.55000000000000004">
      <c r="A325" s="160"/>
      <c r="B325" s="161"/>
      <c r="C325" s="119"/>
      <c r="D325" s="162"/>
      <c r="E325" s="162"/>
      <c r="F325" s="163"/>
      <c r="G325" s="164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62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</row>
    <row r="326" spans="1:43" ht="35.25" customHeight="1" x14ac:dyDescent="0.55000000000000004">
      <c r="A326" s="160"/>
      <c r="B326" s="161"/>
      <c r="C326" s="119"/>
      <c r="D326" s="162"/>
      <c r="E326" s="162"/>
      <c r="F326" s="163"/>
      <c r="G326" s="164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62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</row>
    <row r="327" spans="1:43" ht="35.25" customHeight="1" x14ac:dyDescent="0.55000000000000004">
      <c r="A327" s="160"/>
      <c r="B327" s="161"/>
      <c r="C327" s="119"/>
      <c r="D327" s="162"/>
      <c r="E327" s="162"/>
      <c r="F327" s="163"/>
      <c r="G327" s="164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62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</row>
    <row r="328" spans="1:43" ht="35.25" customHeight="1" x14ac:dyDescent="0.55000000000000004">
      <c r="A328" s="160"/>
      <c r="B328" s="161"/>
      <c r="C328" s="119"/>
      <c r="D328" s="162"/>
      <c r="E328" s="162"/>
      <c r="F328" s="163"/>
      <c r="G328" s="164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62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</row>
    <row r="329" spans="1:43" ht="35.25" customHeight="1" x14ac:dyDescent="0.55000000000000004">
      <c r="A329" s="160"/>
      <c r="B329" s="161"/>
      <c r="C329" s="119"/>
      <c r="D329" s="162"/>
      <c r="E329" s="162"/>
      <c r="F329" s="163"/>
      <c r="G329" s="164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62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</row>
    <row r="330" spans="1:43" ht="35.25" customHeight="1" x14ac:dyDescent="0.55000000000000004">
      <c r="A330" s="160"/>
      <c r="B330" s="161"/>
      <c r="C330" s="119"/>
      <c r="D330" s="162"/>
      <c r="E330" s="162"/>
      <c r="F330" s="163"/>
      <c r="G330" s="164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62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</row>
    <row r="331" spans="1:43" ht="35.25" customHeight="1" x14ac:dyDescent="0.55000000000000004">
      <c r="A331" s="160"/>
      <c r="B331" s="161"/>
      <c r="C331" s="119"/>
      <c r="D331" s="162"/>
      <c r="E331" s="162"/>
      <c r="F331" s="163"/>
      <c r="G331" s="164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62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</row>
    <row r="332" spans="1:43" ht="35.25" customHeight="1" x14ac:dyDescent="0.55000000000000004">
      <c r="A332" s="160"/>
      <c r="B332" s="161"/>
      <c r="C332" s="119"/>
      <c r="D332" s="162"/>
      <c r="E332" s="162"/>
      <c r="F332" s="163"/>
      <c r="G332" s="164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62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</row>
    <row r="333" spans="1:43" ht="35.25" customHeight="1" x14ac:dyDescent="0.55000000000000004">
      <c r="A333" s="160"/>
      <c r="B333" s="161"/>
      <c r="C333" s="119"/>
      <c r="D333" s="162"/>
      <c r="E333" s="162"/>
      <c r="F333" s="163"/>
      <c r="G333" s="164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62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</row>
    <row r="334" spans="1:43" ht="35.25" customHeight="1" x14ac:dyDescent="0.55000000000000004">
      <c r="A334" s="160"/>
      <c r="B334" s="161"/>
      <c r="C334" s="119"/>
      <c r="D334" s="162"/>
      <c r="E334" s="162"/>
      <c r="F334" s="163"/>
      <c r="G334" s="164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62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</row>
    <row r="335" spans="1:43" ht="35.25" customHeight="1" x14ac:dyDescent="0.55000000000000004">
      <c r="A335" s="160"/>
      <c r="B335" s="161"/>
      <c r="C335" s="119"/>
      <c r="D335" s="162"/>
      <c r="E335" s="162"/>
      <c r="F335" s="163"/>
      <c r="G335" s="164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62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</row>
    <row r="336" spans="1:43" ht="35.25" customHeight="1" x14ac:dyDescent="0.55000000000000004">
      <c r="A336" s="160"/>
      <c r="B336" s="161"/>
      <c r="C336" s="119"/>
      <c r="D336" s="162"/>
      <c r="E336" s="162"/>
      <c r="F336" s="163"/>
      <c r="G336" s="164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62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</row>
    <row r="337" spans="1:43" ht="35.25" customHeight="1" x14ac:dyDescent="0.55000000000000004">
      <c r="A337" s="160"/>
      <c r="B337" s="161"/>
      <c r="C337" s="119"/>
      <c r="D337" s="162"/>
      <c r="E337" s="162"/>
      <c r="F337" s="163"/>
      <c r="G337" s="164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62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</row>
    <row r="338" spans="1:43" ht="35.25" customHeight="1" x14ac:dyDescent="0.55000000000000004">
      <c r="A338" s="160"/>
      <c r="B338" s="161"/>
      <c r="C338" s="119"/>
      <c r="D338" s="162"/>
      <c r="E338" s="162"/>
      <c r="F338" s="163"/>
      <c r="G338" s="164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62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</row>
    <row r="339" spans="1:43" ht="35.25" customHeight="1" x14ac:dyDescent="0.55000000000000004">
      <c r="A339" s="160"/>
      <c r="B339" s="161"/>
      <c r="C339" s="119"/>
      <c r="D339" s="162"/>
      <c r="E339" s="162"/>
      <c r="F339" s="163"/>
      <c r="G339" s="164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62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</row>
    <row r="340" spans="1:43" ht="35.25" customHeight="1" x14ac:dyDescent="0.55000000000000004">
      <c r="A340" s="160"/>
      <c r="B340" s="161"/>
      <c r="C340" s="119"/>
      <c r="D340" s="162"/>
      <c r="E340" s="162"/>
      <c r="F340" s="163"/>
      <c r="G340" s="164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62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</row>
    <row r="341" spans="1:43" ht="35.25" customHeight="1" x14ac:dyDescent="0.55000000000000004">
      <c r="A341" s="160"/>
      <c r="B341" s="161"/>
      <c r="C341" s="119"/>
      <c r="D341" s="162"/>
      <c r="E341" s="162"/>
      <c r="F341" s="163"/>
      <c r="G341" s="164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62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</row>
    <row r="342" spans="1:43" ht="35.25" customHeight="1" x14ac:dyDescent="0.55000000000000004">
      <c r="A342" s="160"/>
      <c r="B342" s="161"/>
      <c r="C342" s="119"/>
      <c r="D342" s="162"/>
      <c r="E342" s="162"/>
      <c r="F342" s="163"/>
      <c r="G342" s="164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62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</row>
    <row r="343" spans="1:43" ht="35.25" customHeight="1" x14ac:dyDescent="0.55000000000000004">
      <c r="A343" s="160"/>
      <c r="B343" s="161"/>
      <c r="C343" s="119"/>
      <c r="D343" s="162"/>
      <c r="E343" s="162"/>
      <c r="F343" s="163"/>
      <c r="G343" s="164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62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</row>
    <row r="344" spans="1:43" ht="35.25" customHeight="1" x14ac:dyDescent="0.55000000000000004">
      <c r="A344" s="160"/>
      <c r="B344" s="161"/>
      <c r="C344" s="119"/>
      <c r="D344" s="162"/>
      <c r="E344" s="162"/>
      <c r="F344" s="163"/>
      <c r="G344" s="164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62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</row>
    <row r="345" spans="1:43" ht="35.25" customHeight="1" x14ac:dyDescent="0.55000000000000004">
      <c r="A345" s="160"/>
      <c r="B345" s="161"/>
      <c r="C345" s="119"/>
      <c r="D345" s="162"/>
      <c r="E345" s="162"/>
      <c r="F345" s="163"/>
      <c r="G345" s="164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62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</row>
    <row r="346" spans="1:43" ht="35.25" customHeight="1" x14ac:dyDescent="0.55000000000000004">
      <c r="A346" s="160"/>
      <c r="B346" s="161"/>
      <c r="C346" s="119"/>
      <c r="D346" s="162"/>
      <c r="E346" s="162"/>
      <c r="F346" s="163"/>
      <c r="G346" s="164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62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</row>
    <row r="347" spans="1:43" ht="35.25" customHeight="1" x14ac:dyDescent="0.55000000000000004">
      <c r="A347" s="160"/>
      <c r="B347" s="161"/>
      <c r="C347" s="119"/>
      <c r="D347" s="162"/>
      <c r="E347" s="162"/>
      <c r="F347" s="163"/>
      <c r="G347" s="164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62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</row>
    <row r="348" spans="1:43" ht="35.25" customHeight="1" x14ac:dyDescent="0.55000000000000004">
      <c r="A348" s="160"/>
      <c r="B348" s="161"/>
      <c r="C348" s="119"/>
      <c r="D348" s="162"/>
      <c r="E348" s="162"/>
      <c r="F348" s="163"/>
      <c r="G348" s="164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62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</row>
    <row r="349" spans="1:43" ht="35.25" customHeight="1" x14ac:dyDescent="0.55000000000000004">
      <c r="A349" s="160"/>
      <c r="B349" s="161"/>
      <c r="C349" s="119"/>
      <c r="D349" s="162"/>
      <c r="E349" s="162"/>
      <c r="F349" s="163"/>
      <c r="G349" s="164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62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</row>
    <row r="350" spans="1:43" ht="35.25" customHeight="1" x14ac:dyDescent="0.55000000000000004">
      <c r="A350" s="160"/>
      <c r="B350" s="161"/>
      <c r="C350" s="119"/>
      <c r="D350" s="162"/>
      <c r="E350" s="162"/>
      <c r="F350" s="163"/>
      <c r="G350" s="164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62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</row>
    <row r="351" spans="1:43" ht="35.25" customHeight="1" x14ac:dyDescent="0.55000000000000004">
      <c r="A351" s="160"/>
      <c r="B351" s="161"/>
      <c r="C351" s="119"/>
      <c r="D351" s="162"/>
      <c r="E351" s="162"/>
      <c r="F351" s="163"/>
      <c r="G351" s="164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62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</row>
    <row r="352" spans="1:43" ht="35.25" customHeight="1" x14ac:dyDescent="0.55000000000000004">
      <c r="A352" s="160"/>
      <c r="B352" s="161"/>
      <c r="C352" s="119"/>
      <c r="D352" s="162"/>
      <c r="E352" s="162"/>
      <c r="F352" s="163"/>
      <c r="G352" s="164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62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</row>
    <row r="353" spans="1:43" ht="35.25" customHeight="1" x14ac:dyDescent="0.55000000000000004">
      <c r="A353" s="160"/>
      <c r="B353" s="161"/>
      <c r="C353" s="119"/>
      <c r="D353" s="162"/>
      <c r="E353" s="162"/>
      <c r="F353" s="163"/>
      <c r="G353" s="164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62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</row>
    <row r="354" spans="1:43" ht="35.25" customHeight="1" x14ac:dyDescent="0.55000000000000004">
      <c r="A354" s="160"/>
      <c r="B354" s="161"/>
      <c r="C354" s="119"/>
      <c r="D354" s="162"/>
      <c r="E354" s="162"/>
      <c r="F354" s="163"/>
      <c r="G354" s="164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62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19"/>
      <c r="AP354" s="119"/>
      <c r="AQ354" s="119"/>
    </row>
    <row r="355" spans="1:43" ht="35.25" customHeight="1" x14ac:dyDescent="0.55000000000000004">
      <c r="A355" s="160"/>
      <c r="B355" s="161"/>
      <c r="C355" s="119"/>
      <c r="D355" s="162"/>
      <c r="E355" s="162"/>
      <c r="F355" s="163"/>
      <c r="G355" s="164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62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</row>
    <row r="356" spans="1:43" ht="35.25" customHeight="1" x14ac:dyDescent="0.55000000000000004">
      <c r="A356" s="160"/>
      <c r="B356" s="161"/>
      <c r="C356" s="119"/>
      <c r="D356" s="162"/>
      <c r="E356" s="162"/>
      <c r="F356" s="163"/>
      <c r="G356" s="164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62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</row>
    <row r="357" spans="1:43" ht="35.25" customHeight="1" x14ac:dyDescent="0.55000000000000004">
      <c r="A357" s="160"/>
      <c r="B357" s="161"/>
      <c r="C357" s="119"/>
      <c r="D357" s="162"/>
      <c r="E357" s="162"/>
      <c r="F357" s="163"/>
      <c r="G357" s="164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62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</row>
    <row r="358" spans="1:43" ht="35.25" customHeight="1" x14ac:dyDescent="0.55000000000000004">
      <c r="A358" s="160"/>
      <c r="B358" s="161"/>
      <c r="C358" s="119"/>
      <c r="D358" s="162"/>
      <c r="E358" s="162"/>
      <c r="F358" s="163"/>
      <c r="G358" s="164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62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</row>
    <row r="359" spans="1:43" ht="35.25" customHeight="1" x14ac:dyDescent="0.55000000000000004">
      <c r="A359" s="160"/>
      <c r="B359" s="161"/>
      <c r="C359" s="119"/>
      <c r="D359" s="162"/>
      <c r="E359" s="162"/>
      <c r="F359" s="163"/>
      <c r="G359" s="164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62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19"/>
      <c r="AP359" s="119"/>
      <c r="AQ359" s="119"/>
    </row>
    <row r="360" spans="1:43" ht="35.25" customHeight="1" x14ac:dyDescent="0.55000000000000004">
      <c r="A360" s="160"/>
      <c r="B360" s="161"/>
      <c r="C360" s="119"/>
      <c r="D360" s="162"/>
      <c r="E360" s="162"/>
      <c r="F360" s="163"/>
      <c r="G360" s="164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62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</row>
    <row r="361" spans="1:43" ht="35.25" customHeight="1" x14ac:dyDescent="0.55000000000000004">
      <c r="A361" s="160"/>
      <c r="B361" s="161"/>
      <c r="C361" s="119"/>
      <c r="D361" s="162"/>
      <c r="E361" s="162"/>
      <c r="F361" s="163"/>
      <c r="G361" s="164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62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</row>
    <row r="362" spans="1:43" ht="35.25" customHeight="1" x14ac:dyDescent="0.55000000000000004">
      <c r="A362" s="160"/>
      <c r="B362" s="161"/>
      <c r="C362" s="119"/>
      <c r="D362" s="162"/>
      <c r="E362" s="162"/>
      <c r="F362" s="163"/>
      <c r="G362" s="164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62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19"/>
      <c r="AP362" s="119"/>
      <c r="AQ362" s="119"/>
    </row>
    <row r="363" spans="1:43" ht="35.25" customHeight="1" x14ac:dyDescent="0.55000000000000004">
      <c r="A363" s="160"/>
      <c r="B363" s="161"/>
      <c r="C363" s="119"/>
      <c r="D363" s="162"/>
      <c r="E363" s="162"/>
      <c r="F363" s="163"/>
      <c r="G363" s="164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62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19"/>
      <c r="AP363" s="119"/>
      <c r="AQ363" s="119"/>
    </row>
    <row r="364" spans="1:43" ht="35.25" customHeight="1" x14ac:dyDescent="0.55000000000000004">
      <c r="A364" s="160"/>
      <c r="B364" s="161"/>
      <c r="C364" s="119"/>
      <c r="D364" s="162"/>
      <c r="E364" s="162"/>
      <c r="F364" s="163"/>
      <c r="G364" s="164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62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</row>
    <row r="365" spans="1:43" ht="35.25" customHeight="1" x14ac:dyDescent="0.55000000000000004">
      <c r="A365" s="160"/>
      <c r="B365" s="161"/>
      <c r="C365" s="119"/>
      <c r="D365" s="162"/>
      <c r="E365" s="162"/>
      <c r="F365" s="163"/>
      <c r="G365" s="164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62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</row>
    <row r="366" spans="1:43" ht="35.25" customHeight="1" x14ac:dyDescent="0.55000000000000004">
      <c r="A366" s="160"/>
      <c r="B366" s="161"/>
      <c r="C366" s="119"/>
      <c r="D366" s="162"/>
      <c r="E366" s="162"/>
      <c r="F366" s="163"/>
      <c r="G366" s="164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62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</row>
    <row r="367" spans="1:43" ht="35.25" customHeight="1" x14ac:dyDescent="0.55000000000000004">
      <c r="A367" s="160"/>
      <c r="B367" s="161"/>
      <c r="C367" s="119"/>
      <c r="D367" s="162"/>
      <c r="E367" s="162"/>
      <c r="F367" s="163"/>
      <c r="G367" s="164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62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</row>
    <row r="368" spans="1:43" ht="35.25" customHeight="1" x14ac:dyDescent="0.55000000000000004">
      <c r="A368" s="160"/>
      <c r="B368" s="161"/>
      <c r="C368" s="119"/>
      <c r="D368" s="162"/>
      <c r="E368" s="162"/>
      <c r="F368" s="163"/>
      <c r="G368" s="164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62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</row>
    <row r="369" spans="1:43" ht="35.25" customHeight="1" x14ac:dyDescent="0.55000000000000004">
      <c r="A369" s="160"/>
      <c r="B369" s="161"/>
      <c r="C369" s="119"/>
      <c r="D369" s="162"/>
      <c r="E369" s="162"/>
      <c r="F369" s="163"/>
      <c r="G369" s="164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62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</row>
    <row r="370" spans="1:43" ht="35.25" customHeight="1" x14ac:dyDescent="0.55000000000000004">
      <c r="A370" s="160"/>
      <c r="B370" s="161"/>
      <c r="C370" s="119"/>
      <c r="D370" s="162"/>
      <c r="E370" s="162"/>
      <c r="F370" s="163"/>
      <c r="G370" s="164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62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</row>
    <row r="371" spans="1:43" ht="35.25" customHeight="1" x14ac:dyDescent="0.55000000000000004">
      <c r="A371" s="160"/>
      <c r="B371" s="161"/>
      <c r="C371" s="119"/>
      <c r="D371" s="162"/>
      <c r="E371" s="162"/>
      <c r="F371" s="163"/>
      <c r="G371" s="164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62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19"/>
      <c r="AP371" s="119"/>
      <c r="AQ371" s="119"/>
    </row>
    <row r="372" spans="1:43" ht="35.25" customHeight="1" x14ac:dyDescent="0.55000000000000004">
      <c r="A372" s="160"/>
      <c r="B372" s="161"/>
      <c r="C372" s="119"/>
      <c r="D372" s="162"/>
      <c r="E372" s="162"/>
      <c r="F372" s="163"/>
      <c r="G372" s="164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62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</row>
    <row r="373" spans="1:43" ht="35.25" customHeight="1" x14ac:dyDescent="0.55000000000000004">
      <c r="A373" s="160"/>
      <c r="B373" s="161"/>
      <c r="C373" s="119"/>
      <c r="D373" s="162"/>
      <c r="E373" s="162"/>
      <c r="F373" s="163"/>
      <c r="G373" s="164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62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</row>
    <row r="374" spans="1:43" ht="35.25" customHeight="1" x14ac:dyDescent="0.55000000000000004">
      <c r="A374" s="160"/>
      <c r="B374" s="161"/>
      <c r="C374" s="119"/>
      <c r="D374" s="162"/>
      <c r="E374" s="162"/>
      <c r="F374" s="163"/>
      <c r="G374" s="164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62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19"/>
      <c r="AP374" s="119"/>
      <c r="AQ374" s="119"/>
    </row>
    <row r="375" spans="1:43" ht="35.25" customHeight="1" x14ac:dyDescent="0.55000000000000004">
      <c r="A375" s="160"/>
      <c r="B375" s="161"/>
      <c r="C375" s="119"/>
      <c r="D375" s="162"/>
      <c r="E375" s="162"/>
      <c r="F375" s="163"/>
      <c r="G375" s="164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62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</row>
    <row r="376" spans="1:43" ht="35.25" customHeight="1" x14ac:dyDescent="0.55000000000000004">
      <c r="A376" s="160"/>
      <c r="B376" s="161"/>
      <c r="C376" s="119"/>
      <c r="D376" s="162"/>
      <c r="E376" s="162"/>
      <c r="F376" s="163"/>
      <c r="G376" s="164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62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</row>
    <row r="377" spans="1:43" ht="35.25" customHeight="1" x14ac:dyDescent="0.55000000000000004">
      <c r="A377" s="160"/>
      <c r="B377" s="161"/>
      <c r="C377" s="119"/>
      <c r="D377" s="162"/>
      <c r="E377" s="162"/>
      <c r="F377" s="163"/>
      <c r="G377" s="164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62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</row>
    <row r="378" spans="1:43" ht="35.25" customHeight="1" x14ac:dyDescent="0.55000000000000004">
      <c r="A378" s="160"/>
      <c r="B378" s="161"/>
      <c r="C378" s="119"/>
      <c r="D378" s="162"/>
      <c r="E378" s="162"/>
      <c r="F378" s="163"/>
      <c r="G378" s="164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62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19"/>
      <c r="AP378" s="119"/>
      <c r="AQ378" s="119"/>
    </row>
    <row r="379" spans="1:43" ht="35.25" customHeight="1" x14ac:dyDescent="0.55000000000000004">
      <c r="A379" s="160"/>
      <c r="B379" s="161"/>
      <c r="C379" s="119"/>
      <c r="D379" s="162"/>
      <c r="E379" s="162"/>
      <c r="F379" s="163"/>
      <c r="G379" s="164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62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19"/>
      <c r="AP379" s="119"/>
      <c r="AQ379" s="119"/>
    </row>
    <row r="380" spans="1:43" ht="35.25" customHeight="1" x14ac:dyDescent="0.55000000000000004">
      <c r="A380" s="160"/>
      <c r="B380" s="161"/>
      <c r="C380" s="119"/>
      <c r="D380" s="162"/>
      <c r="E380" s="162"/>
      <c r="F380" s="163"/>
      <c r="G380" s="164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62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</row>
    <row r="381" spans="1:43" ht="35.25" customHeight="1" x14ac:dyDescent="0.55000000000000004">
      <c r="A381" s="160"/>
      <c r="B381" s="161"/>
      <c r="C381" s="119"/>
      <c r="D381" s="162"/>
      <c r="E381" s="162"/>
      <c r="F381" s="163"/>
      <c r="G381" s="164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62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</row>
    <row r="382" spans="1:43" ht="35.25" customHeight="1" x14ac:dyDescent="0.55000000000000004">
      <c r="A382" s="160"/>
      <c r="B382" s="161"/>
      <c r="C382" s="119"/>
      <c r="D382" s="162"/>
      <c r="E382" s="162"/>
      <c r="F382" s="163"/>
      <c r="G382" s="164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62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</row>
    <row r="383" spans="1:43" ht="35.25" customHeight="1" x14ac:dyDescent="0.55000000000000004">
      <c r="A383" s="160"/>
      <c r="B383" s="161"/>
      <c r="C383" s="119"/>
      <c r="D383" s="162"/>
      <c r="E383" s="162"/>
      <c r="F383" s="163"/>
      <c r="G383" s="164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62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</row>
    <row r="384" spans="1:43" ht="35.25" customHeight="1" x14ac:dyDescent="0.55000000000000004">
      <c r="A384" s="160"/>
      <c r="B384" s="161"/>
      <c r="C384" s="119"/>
      <c r="D384" s="162"/>
      <c r="E384" s="162"/>
      <c r="F384" s="163"/>
      <c r="G384" s="164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62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</row>
    <row r="385" spans="1:43" ht="35.25" customHeight="1" x14ac:dyDescent="0.55000000000000004">
      <c r="A385" s="160"/>
      <c r="B385" s="161"/>
      <c r="C385" s="119"/>
      <c r="D385" s="162"/>
      <c r="E385" s="162"/>
      <c r="F385" s="163"/>
      <c r="G385" s="164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62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</row>
    <row r="386" spans="1:43" ht="35.25" customHeight="1" x14ac:dyDescent="0.55000000000000004">
      <c r="A386" s="160"/>
      <c r="B386" s="161"/>
      <c r="C386" s="119"/>
      <c r="D386" s="162"/>
      <c r="E386" s="162"/>
      <c r="F386" s="163"/>
      <c r="G386" s="164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62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</row>
    <row r="387" spans="1:43" ht="35.25" customHeight="1" x14ac:dyDescent="0.55000000000000004">
      <c r="A387" s="160"/>
      <c r="B387" s="161"/>
      <c r="C387" s="119"/>
      <c r="D387" s="162"/>
      <c r="E387" s="162"/>
      <c r="F387" s="163"/>
      <c r="G387" s="164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62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</row>
    <row r="388" spans="1:43" ht="35.25" customHeight="1" x14ac:dyDescent="0.55000000000000004">
      <c r="A388" s="160"/>
      <c r="B388" s="161"/>
      <c r="C388" s="119"/>
      <c r="D388" s="162"/>
      <c r="E388" s="162"/>
      <c r="F388" s="163"/>
      <c r="G388" s="164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62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</row>
    <row r="389" spans="1:43" ht="35.25" customHeight="1" x14ac:dyDescent="0.55000000000000004">
      <c r="A389" s="160"/>
      <c r="B389" s="161"/>
      <c r="C389" s="119"/>
      <c r="D389" s="162"/>
      <c r="E389" s="162"/>
      <c r="F389" s="163"/>
      <c r="G389" s="164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62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</row>
    <row r="390" spans="1:43" ht="35.25" customHeight="1" x14ac:dyDescent="0.55000000000000004">
      <c r="A390" s="160"/>
      <c r="B390" s="161"/>
      <c r="C390" s="119"/>
      <c r="D390" s="162"/>
      <c r="E390" s="162"/>
      <c r="F390" s="163"/>
      <c r="G390" s="164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62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</row>
    <row r="391" spans="1:43" ht="35.25" customHeight="1" x14ac:dyDescent="0.55000000000000004">
      <c r="A391" s="160"/>
      <c r="B391" s="161"/>
      <c r="C391" s="119"/>
      <c r="D391" s="162"/>
      <c r="E391" s="162"/>
      <c r="F391" s="163"/>
      <c r="G391" s="164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62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</row>
    <row r="392" spans="1:43" ht="35.25" customHeight="1" x14ac:dyDescent="0.55000000000000004">
      <c r="A392" s="160"/>
      <c r="B392" s="161"/>
      <c r="C392" s="119"/>
      <c r="D392" s="162"/>
      <c r="E392" s="162"/>
      <c r="F392" s="163"/>
      <c r="G392" s="164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62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</row>
    <row r="393" spans="1:43" ht="35.25" customHeight="1" x14ac:dyDescent="0.55000000000000004">
      <c r="A393" s="160"/>
      <c r="B393" s="161"/>
      <c r="C393" s="119"/>
      <c r="D393" s="162"/>
      <c r="E393" s="162"/>
      <c r="F393" s="163"/>
      <c r="G393" s="164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62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</row>
    <row r="394" spans="1:43" ht="35.25" customHeight="1" x14ac:dyDescent="0.55000000000000004">
      <c r="A394" s="160"/>
      <c r="B394" s="161"/>
      <c r="C394" s="119"/>
      <c r="D394" s="162"/>
      <c r="E394" s="162"/>
      <c r="F394" s="163"/>
      <c r="G394" s="164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62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</row>
    <row r="395" spans="1:43" ht="35.25" customHeight="1" x14ac:dyDescent="0.55000000000000004">
      <c r="A395" s="160"/>
      <c r="B395" s="161"/>
      <c r="C395" s="119"/>
      <c r="D395" s="162"/>
      <c r="E395" s="162"/>
      <c r="F395" s="163"/>
      <c r="G395" s="164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62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</row>
    <row r="396" spans="1:43" ht="35.25" customHeight="1" x14ac:dyDescent="0.55000000000000004">
      <c r="A396" s="160"/>
      <c r="B396" s="161"/>
      <c r="C396" s="119"/>
      <c r="D396" s="162"/>
      <c r="E396" s="162"/>
      <c r="F396" s="163"/>
      <c r="G396" s="164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62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</row>
    <row r="397" spans="1:43" ht="35.25" customHeight="1" x14ac:dyDescent="0.55000000000000004">
      <c r="A397" s="160"/>
      <c r="B397" s="161"/>
      <c r="C397" s="119"/>
      <c r="D397" s="162"/>
      <c r="E397" s="162"/>
      <c r="F397" s="163"/>
      <c r="G397" s="164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62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</row>
    <row r="398" spans="1:43" ht="35.25" customHeight="1" x14ac:dyDescent="0.55000000000000004">
      <c r="A398" s="160"/>
      <c r="B398" s="161"/>
      <c r="C398" s="119"/>
      <c r="D398" s="162"/>
      <c r="E398" s="162"/>
      <c r="F398" s="163"/>
      <c r="G398" s="164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62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</row>
    <row r="399" spans="1:43" ht="35.25" customHeight="1" x14ac:dyDescent="0.55000000000000004">
      <c r="A399" s="160"/>
      <c r="B399" s="161"/>
      <c r="C399" s="119"/>
      <c r="D399" s="162"/>
      <c r="E399" s="162"/>
      <c r="F399" s="163"/>
      <c r="G399" s="164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62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</row>
    <row r="400" spans="1:43" ht="35.25" customHeight="1" x14ac:dyDescent="0.55000000000000004">
      <c r="A400" s="160"/>
      <c r="B400" s="161"/>
      <c r="C400" s="119"/>
      <c r="D400" s="162"/>
      <c r="E400" s="162"/>
      <c r="F400" s="163"/>
      <c r="G400" s="164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62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</row>
    <row r="401" spans="1:43" ht="35.25" customHeight="1" x14ac:dyDescent="0.55000000000000004">
      <c r="A401" s="160"/>
      <c r="B401" s="161"/>
      <c r="C401" s="119"/>
      <c r="D401" s="162"/>
      <c r="E401" s="162"/>
      <c r="F401" s="163"/>
      <c r="G401" s="164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62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</row>
    <row r="402" spans="1:43" ht="35.25" customHeight="1" x14ac:dyDescent="0.55000000000000004">
      <c r="A402" s="160"/>
      <c r="B402" s="161"/>
      <c r="C402" s="119"/>
      <c r="D402" s="162"/>
      <c r="E402" s="162"/>
      <c r="F402" s="163"/>
      <c r="G402" s="164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62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</row>
    <row r="403" spans="1:43" ht="35.25" customHeight="1" x14ac:dyDescent="0.55000000000000004">
      <c r="A403" s="160"/>
      <c r="B403" s="161"/>
      <c r="C403" s="119"/>
      <c r="D403" s="162"/>
      <c r="E403" s="162"/>
      <c r="F403" s="163"/>
      <c r="G403" s="164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62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</row>
    <row r="404" spans="1:43" ht="35.25" customHeight="1" x14ac:dyDescent="0.55000000000000004">
      <c r="A404" s="160"/>
      <c r="B404" s="161"/>
      <c r="C404" s="119"/>
      <c r="D404" s="162"/>
      <c r="E404" s="162"/>
      <c r="F404" s="163"/>
      <c r="G404" s="164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62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</row>
    <row r="405" spans="1:43" ht="35.25" customHeight="1" x14ac:dyDescent="0.55000000000000004">
      <c r="A405" s="160"/>
      <c r="B405" s="161"/>
      <c r="C405" s="119"/>
      <c r="D405" s="162"/>
      <c r="E405" s="162"/>
      <c r="F405" s="163"/>
      <c r="G405" s="164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62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</row>
    <row r="406" spans="1:43" ht="35.25" customHeight="1" x14ac:dyDescent="0.55000000000000004">
      <c r="A406" s="160"/>
      <c r="B406" s="161"/>
      <c r="C406" s="119"/>
      <c r="D406" s="162"/>
      <c r="E406" s="162"/>
      <c r="F406" s="163"/>
      <c r="G406" s="164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62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</row>
    <row r="407" spans="1:43" ht="35.25" customHeight="1" x14ac:dyDescent="0.55000000000000004">
      <c r="A407" s="160"/>
      <c r="B407" s="161"/>
      <c r="C407" s="119"/>
      <c r="D407" s="162"/>
      <c r="E407" s="162"/>
      <c r="F407" s="163"/>
      <c r="G407" s="164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62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</row>
    <row r="408" spans="1:43" ht="35.25" customHeight="1" x14ac:dyDescent="0.55000000000000004">
      <c r="A408" s="160"/>
      <c r="B408" s="161"/>
      <c r="C408" s="119"/>
      <c r="D408" s="162"/>
      <c r="E408" s="162"/>
      <c r="F408" s="163"/>
      <c r="G408" s="164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62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</row>
    <row r="409" spans="1:43" ht="35.25" customHeight="1" x14ac:dyDescent="0.55000000000000004">
      <c r="A409" s="160"/>
      <c r="B409" s="161"/>
      <c r="C409" s="119"/>
      <c r="D409" s="162"/>
      <c r="E409" s="162"/>
      <c r="F409" s="163"/>
      <c r="G409" s="164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62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</row>
    <row r="410" spans="1:43" ht="35.25" customHeight="1" x14ac:dyDescent="0.55000000000000004">
      <c r="A410" s="160"/>
      <c r="B410" s="161"/>
      <c r="C410" s="119"/>
      <c r="D410" s="162"/>
      <c r="E410" s="162"/>
      <c r="F410" s="163"/>
      <c r="G410" s="164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62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</row>
    <row r="411" spans="1:43" ht="35.25" customHeight="1" x14ac:dyDescent="0.55000000000000004">
      <c r="A411" s="160"/>
      <c r="B411" s="161"/>
      <c r="C411" s="119"/>
      <c r="D411" s="162"/>
      <c r="E411" s="162"/>
      <c r="F411" s="163"/>
      <c r="G411" s="164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62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</row>
    <row r="412" spans="1:43" ht="35.25" customHeight="1" x14ac:dyDescent="0.55000000000000004">
      <c r="A412" s="160"/>
      <c r="B412" s="161"/>
      <c r="C412" s="119"/>
      <c r="D412" s="162"/>
      <c r="E412" s="162"/>
      <c r="F412" s="163"/>
      <c r="G412" s="164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62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</row>
    <row r="413" spans="1:43" ht="35.25" customHeight="1" x14ac:dyDescent="0.55000000000000004">
      <c r="A413" s="160"/>
      <c r="B413" s="161"/>
      <c r="C413" s="119"/>
      <c r="D413" s="162"/>
      <c r="E413" s="162"/>
      <c r="F413" s="163"/>
      <c r="G413" s="164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62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19"/>
      <c r="AP413" s="119"/>
      <c r="AQ413" s="119"/>
    </row>
    <row r="414" spans="1:43" ht="35.25" customHeight="1" x14ac:dyDescent="0.55000000000000004">
      <c r="A414" s="160"/>
      <c r="B414" s="161"/>
      <c r="C414" s="119"/>
      <c r="D414" s="162"/>
      <c r="E414" s="162"/>
      <c r="F414" s="163"/>
      <c r="G414" s="164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62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</row>
    <row r="415" spans="1:43" ht="35.25" customHeight="1" x14ac:dyDescent="0.55000000000000004">
      <c r="A415" s="160"/>
      <c r="B415" s="161"/>
      <c r="C415" s="119"/>
      <c r="D415" s="162"/>
      <c r="E415" s="162"/>
      <c r="F415" s="163"/>
      <c r="G415" s="164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62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</row>
    <row r="416" spans="1:43" ht="35.25" customHeight="1" x14ac:dyDescent="0.55000000000000004">
      <c r="A416" s="160"/>
      <c r="B416" s="161"/>
      <c r="C416" s="119"/>
      <c r="D416" s="162"/>
      <c r="E416" s="162"/>
      <c r="F416" s="163"/>
      <c r="G416" s="164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62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</row>
    <row r="417" spans="1:43" ht="35.25" customHeight="1" x14ac:dyDescent="0.55000000000000004">
      <c r="A417" s="160"/>
      <c r="B417" s="161"/>
      <c r="C417" s="119"/>
      <c r="D417" s="162"/>
      <c r="E417" s="162"/>
      <c r="F417" s="163"/>
      <c r="G417" s="164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62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</row>
    <row r="418" spans="1:43" ht="35.25" customHeight="1" x14ac:dyDescent="0.55000000000000004">
      <c r="A418" s="160"/>
      <c r="B418" s="161"/>
      <c r="C418" s="119"/>
      <c r="D418" s="162"/>
      <c r="E418" s="162"/>
      <c r="F418" s="163"/>
      <c r="G418" s="164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62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</row>
    <row r="419" spans="1:43" ht="35.25" customHeight="1" x14ac:dyDescent="0.55000000000000004">
      <c r="A419" s="160"/>
      <c r="B419" s="161"/>
      <c r="C419" s="119"/>
      <c r="D419" s="162"/>
      <c r="E419" s="162"/>
      <c r="F419" s="163"/>
      <c r="G419" s="164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62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</row>
    <row r="420" spans="1:43" ht="35.25" customHeight="1" x14ac:dyDescent="0.55000000000000004">
      <c r="A420" s="160"/>
      <c r="B420" s="161"/>
      <c r="C420" s="119"/>
      <c r="D420" s="162"/>
      <c r="E420" s="162"/>
      <c r="F420" s="163"/>
      <c r="G420" s="164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62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</row>
    <row r="421" spans="1:43" ht="35.25" customHeight="1" x14ac:dyDescent="0.55000000000000004">
      <c r="A421" s="160"/>
      <c r="B421" s="161"/>
      <c r="C421" s="119"/>
      <c r="D421" s="162"/>
      <c r="E421" s="162"/>
      <c r="F421" s="163"/>
      <c r="G421" s="164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62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</row>
    <row r="422" spans="1:43" ht="35.25" customHeight="1" x14ac:dyDescent="0.55000000000000004">
      <c r="A422" s="160"/>
      <c r="B422" s="161"/>
      <c r="C422" s="119"/>
      <c r="D422" s="162"/>
      <c r="E422" s="162"/>
      <c r="F422" s="163"/>
      <c r="G422" s="164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62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</row>
    <row r="423" spans="1:43" ht="35.25" customHeight="1" x14ac:dyDescent="0.55000000000000004">
      <c r="A423" s="160"/>
      <c r="B423" s="161"/>
      <c r="C423" s="119"/>
      <c r="D423" s="162"/>
      <c r="E423" s="162"/>
      <c r="F423" s="163"/>
      <c r="G423" s="164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62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</row>
    <row r="424" spans="1:43" ht="35.25" customHeight="1" x14ac:dyDescent="0.55000000000000004">
      <c r="A424" s="160"/>
      <c r="B424" s="161"/>
      <c r="C424" s="119"/>
      <c r="D424" s="162"/>
      <c r="E424" s="162"/>
      <c r="F424" s="163"/>
      <c r="G424" s="164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62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</row>
    <row r="425" spans="1:43" ht="35.25" customHeight="1" x14ac:dyDescent="0.55000000000000004">
      <c r="A425" s="160"/>
      <c r="B425" s="161"/>
      <c r="C425" s="119"/>
      <c r="D425" s="162"/>
      <c r="E425" s="162"/>
      <c r="F425" s="163"/>
      <c r="G425" s="164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62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</row>
    <row r="426" spans="1:43" ht="35.25" customHeight="1" x14ac:dyDescent="0.55000000000000004">
      <c r="A426" s="160"/>
      <c r="B426" s="161"/>
      <c r="C426" s="119"/>
      <c r="D426" s="162"/>
      <c r="E426" s="162"/>
      <c r="F426" s="163"/>
      <c r="G426" s="164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62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</row>
    <row r="427" spans="1:43" ht="35.25" customHeight="1" x14ac:dyDescent="0.55000000000000004">
      <c r="A427" s="160"/>
      <c r="B427" s="161"/>
      <c r="C427" s="119"/>
      <c r="D427" s="162"/>
      <c r="E427" s="162"/>
      <c r="F427" s="163"/>
      <c r="G427" s="164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62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</row>
    <row r="428" spans="1:43" ht="35.25" customHeight="1" x14ac:dyDescent="0.55000000000000004">
      <c r="A428" s="160"/>
      <c r="B428" s="161"/>
      <c r="C428" s="119"/>
      <c r="D428" s="162"/>
      <c r="E428" s="162"/>
      <c r="F428" s="163"/>
      <c r="G428" s="164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62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</row>
    <row r="429" spans="1:43" ht="35.25" customHeight="1" x14ac:dyDescent="0.55000000000000004">
      <c r="A429" s="160"/>
      <c r="B429" s="161"/>
      <c r="C429" s="119"/>
      <c r="D429" s="162"/>
      <c r="E429" s="162"/>
      <c r="F429" s="163"/>
      <c r="G429" s="164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62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</row>
    <row r="430" spans="1:43" ht="35.25" customHeight="1" x14ac:dyDescent="0.55000000000000004">
      <c r="A430" s="160"/>
      <c r="B430" s="161"/>
      <c r="C430" s="119"/>
      <c r="D430" s="162"/>
      <c r="E430" s="162"/>
      <c r="F430" s="163"/>
      <c r="G430" s="164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62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</row>
    <row r="431" spans="1:43" ht="35.25" customHeight="1" x14ac:dyDescent="0.55000000000000004">
      <c r="A431" s="160"/>
      <c r="B431" s="161"/>
      <c r="C431" s="119"/>
      <c r="D431" s="162"/>
      <c r="E431" s="162"/>
      <c r="F431" s="163"/>
      <c r="G431" s="164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62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</row>
    <row r="432" spans="1:43" ht="35.25" customHeight="1" x14ac:dyDescent="0.55000000000000004">
      <c r="A432" s="160"/>
      <c r="B432" s="161"/>
      <c r="C432" s="119"/>
      <c r="D432" s="162"/>
      <c r="E432" s="162"/>
      <c r="F432" s="163"/>
      <c r="G432" s="164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62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</row>
    <row r="433" spans="1:43" ht="35.25" customHeight="1" x14ac:dyDescent="0.55000000000000004">
      <c r="A433" s="160"/>
      <c r="B433" s="161"/>
      <c r="C433" s="119"/>
      <c r="D433" s="162"/>
      <c r="E433" s="162"/>
      <c r="F433" s="163"/>
      <c r="G433" s="164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62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</row>
    <row r="434" spans="1:43" ht="35.25" customHeight="1" x14ac:dyDescent="0.55000000000000004">
      <c r="A434" s="160"/>
      <c r="B434" s="161"/>
      <c r="C434" s="119"/>
      <c r="D434" s="162"/>
      <c r="E434" s="162"/>
      <c r="F434" s="163"/>
      <c r="G434" s="164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62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</row>
    <row r="435" spans="1:43" ht="35.25" customHeight="1" x14ac:dyDescent="0.55000000000000004">
      <c r="A435" s="160"/>
      <c r="B435" s="161"/>
      <c r="C435" s="119"/>
      <c r="D435" s="162"/>
      <c r="E435" s="162"/>
      <c r="F435" s="163"/>
      <c r="G435" s="164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62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</row>
    <row r="436" spans="1:43" ht="35.25" customHeight="1" x14ac:dyDescent="0.55000000000000004">
      <c r="A436" s="160"/>
      <c r="B436" s="161"/>
      <c r="C436" s="119"/>
      <c r="D436" s="162"/>
      <c r="E436" s="162"/>
      <c r="F436" s="163"/>
      <c r="G436" s="164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62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</row>
    <row r="437" spans="1:43" ht="35.25" customHeight="1" x14ac:dyDescent="0.55000000000000004">
      <c r="A437" s="160"/>
      <c r="B437" s="161"/>
      <c r="C437" s="119"/>
      <c r="D437" s="162"/>
      <c r="E437" s="162"/>
      <c r="F437" s="163"/>
      <c r="G437" s="164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62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</row>
    <row r="438" spans="1:43" ht="35.25" customHeight="1" x14ac:dyDescent="0.55000000000000004">
      <c r="A438" s="160"/>
      <c r="B438" s="161"/>
      <c r="C438" s="119"/>
      <c r="D438" s="162"/>
      <c r="E438" s="162"/>
      <c r="F438" s="163"/>
      <c r="G438" s="164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62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</row>
    <row r="439" spans="1:43" ht="35.25" customHeight="1" x14ac:dyDescent="0.55000000000000004">
      <c r="A439" s="160"/>
      <c r="B439" s="161"/>
      <c r="C439" s="119"/>
      <c r="D439" s="162"/>
      <c r="E439" s="162"/>
      <c r="F439" s="163"/>
      <c r="G439" s="164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62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</row>
    <row r="440" spans="1:43" ht="35.25" customHeight="1" x14ac:dyDescent="0.55000000000000004">
      <c r="A440" s="160"/>
      <c r="B440" s="161"/>
      <c r="C440" s="119"/>
      <c r="D440" s="162"/>
      <c r="E440" s="162"/>
      <c r="F440" s="163"/>
      <c r="G440" s="164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62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</row>
    <row r="441" spans="1:43" ht="35.25" customHeight="1" x14ac:dyDescent="0.55000000000000004">
      <c r="A441" s="160"/>
      <c r="B441" s="161"/>
      <c r="C441" s="119"/>
      <c r="D441" s="162"/>
      <c r="E441" s="162"/>
      <c r="F441" s="163"/>
      <c r="G441" s="164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62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</row>
    <row r="442" spans="1:43" ht="35.25" customHeight="1" x14ac:dyDescent="0.55000000000000004">
      <c r="A442" s="160"/>
      <c r="B442" s="161"/>
      <c r="C442" s="119"/>
      <c r="D442" s="162"/>
      <c r="E442" s="162"/>
      <c r="F442" s="163"/>
      <c r="G442" s="164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62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</row>
    <row r="443" spans="1:43" ht="35.25" customHeight="1" x14ac:dyDescent="0.55000000000000004">
      <c r="A443" s="160"/>
      <c r="B443" s="161"/>
      <c r="C443" s="119"/>
      <c r="D443" s="162"/>
      <c r="E443" s="162"/>
      <c r="F443" s="163"/>
      <c r="G443" s="164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62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</row>
    <row r="444" spans="1:43" ht="35.25" customHeight="1" x14ac:dyDescent="0.55000000000000004">
      <c r="A444" s="160"/>
      <c r="B444" s="161"/>
      <c r="C444" s="119"/>
      <c r="D444" s="162"/>
      <c r="E444" s="162"/>
      <c r="F444" s="163"/>
      <c r="G444" s="164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62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</row>
    <row r="445" spans="1:43" ht="35.25" customHeight="1" x14ac:dyDescent="0.55000000000000004">
      <c r="A445" s="160"/>
      <c r="B445" s="161"/>
      <c r="C445" s="119"/>
      <c r="D445" s="162"/>
      <c r="E445" s="162"/>
      <c r="F445" s="163"/>
      <c r="G445" s="164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62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</row>
    <row r="446" spans="1:43" ht="35.25" customHeight="1" x14ac:dyDescent="0.55000000000000004">
      <c r="A446" s="160"/>
      <c r="B446" s="161"/>
      <c r="C446" s="119"/>
      <c r="D446" s="162"/>
      <c r="E446" s="162"/>
      <c r="F446" s="163"/>
      <c r="G446" s="164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62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</row>
    <row r="447" spans="1:43" ht="35.25" customHeight="1" x14ac:dyDescent="0.55000000000000004">
      <c r="A447" s="160"/>
      <c r="B447" s="161"/>
      <c r="C447" s="119"/>
      <c r="D447" s="162"/>
      <c r="E447" s="162"/>
      <c r="F447" s="163"/>
      <c r="G447" s="164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62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</row>
    <row r="448" spans="1:43" ht="35.25" customHeight="1" x14ac:dyDescent="0.55000000000000004">
      <c r="A448" s="160"/>
      <c r="B448" s="161"/>
      <c r="C448" s="119"/>
      <c r="D448" s="162"/>
      <c r="E448" s="162"/>
      <c r="F448" s="163"/>
      <c r="G448" s="164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62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</row>
    <row r="449" spans="1:43" ht="35.25" customHeight="1" x14ac:dyDescent="0.55000000000000004">
      <c r="A449" s="160"/>
      <c r="B449" s="161"/>
      <c r="C449" s="119"/>
      <c r="D449" s="162"/>
      <c r="E449" s="162"/>
      <c r="F449" s="163"/>
      <c r="G449" s="164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62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</row>
    <row r="450" spans="1:43" ht="35.25" customHeight="1" x14ac:dyDescent="0.55000000000000004">
      <c r="A450" s="160"/>
      <c r="B450" s="161"/>
      <c r="C450" s="119"/>
      <c r="D450" s="162"/>
      <c r="E450" s="162"/>
      <c r="F450" s="163"/>
      <c r="G450" s="164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62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</row>
    <row r="451" spans="1:43" ht="35.25" customHeight="1" x14ac:dyDescent="0.55000000000000004">
      <c r="A451" s="160"/>
      <c r="B451" s="161"/>
      <c r="C451" s="119"/>
      <c r="D451" s="162"/>
      <c r="E451" s="162"/>
      <c r="F451" s="163"/>
      <c r="G451" s="164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62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</row>
    <row r="452" spans="1:43" ht="35.25" customHeight="1" x14ac:dyDescent="0.55000000000000004">
      <c r="A452" s="160"/>
      <c r="B452" s="161"/>
      <c r="C452" s="119"/>
      <c r="D452" s="162"/>
      <c r="E452" s="162"/>
      <c r="F452" s="163"/>
      <c r="G452" s="164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62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</row>
    <row r="453" spans="1:43" ht="35.25" customHeight="1" x14ac:dyDescent="0.55000000000000004">
      <c r="A453" s="160"/>
      <c r="B453" s="161"/>
      <c r="C453" s="119"/>
      <c r="D453" s="162"/>
      <c r="E453" s="162"/>
      <c r="F453" s="163"/>
      <c r="G453" s="164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62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</row>
    <row r="454" spans="1:43" ht="35.25" customHeight="1" x14ac:dyDescent="0.55000000000000004">
      <c r="A454" s="160"/>
      <c r="B454" s="161"/>
      <c r="C454" s="119"/>
      <c r="D454" s="162"/>
      <c r="E454" s="162"/>
      <c r="F454" s="163"/>
      <c r="G454" s="164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62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</row>
    <row r="455" spans="1:43" ht="35.25" customHeight="1" x14ac:dyDescent="0.55000000000000004">
      <c r="A455" s="160"/>
      <c r="B455" s="161"/>
      <c r="C455" s="119"/>
      <c r="D455" s="162"/>
      <c r="E455" s="162"/>
      <c r="F455" s="163"/>
      <c r="G455" s="164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62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</row>
    <row r="456" spans="1:43" ht="35.25" customHeight="1" x14ac:dyDescent="0.55000000000000004">
      <c r="A456" s="160"/>
      <c r="B456" s="161"/>
      <c r="C456" s="119"/>
      <c r="D456" s="162"/>
      <c r="E456" s="162"/>
      <c r="F456" s="163"/>
      <c r="G456" s="164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62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</row>
    <row r="457" spans="1:43" ht="35.25" customHeight="1" x14ac:dyDescent="0.55000000000000004">
      <c r="A457" s="160"/>
      <c r="B457" s="161"/>
      <c r="C457" s="119"/>
      <c r="D457" s="162"/>
      <c r="E457" s="162"/>
      <c r="F457" s="163"/>
      <c r="G457" s="164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62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</row>
    <row r="458" spans="1:43" ht="35.25" customHeight="1" x14ac:dyDescent="0.55000000000000004">
      <c r="A458" s="160"/>
      <c r="B458" s="161"/>
      <c r="C458" s="119"/>
      <c r="D458" s="162"/>
      <c r="E458" s="162"/>
      <c r="F458" s="163"/>
      <c r="G458" s="164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62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</row>
    <row r="459" spans="1:43" ht="35.25" customHeight="1" x14ac:dyDescent="0.55000000000000004">
      <c r="A459" s="160"/>
      <c r="B459" s="161"/>
      <c r="C459" s="119"/>
      <c r="D459" s="162"/>
      <c r="E459" s="162"/>
      <c r="F459" s="163"/>
      <c r="G459" s="164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62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</row>
    <row r="460" spans="1:43" ht="35.25" customHeight="1" x14ac:dyDescent="0.55000000000000004">
      <c r="A460" s="160"/>
      <c r="B460" s="161"/>
      <c r="C460" s="119"/>
      <c r="D460" s="162"/>
      <c r="E460" s="162"/>
      <c r="F460" s="163"/>
      <c r="G460" s="164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62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</row>
    <row r="461" spans="1:43" ht="35.25" customHeight="1" x14ac:dyDescent="0.55000000000000004">
      <c r="A461" s="160"/>
      <c r="B461" s="161"/>
      <c r="C461" s="119"/>
      <c r="D461" s="162"/>
      <c r="E461" s="162"/>
      <c r="F461" s="163"/>
      <c r="G461" s="164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62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</row>
    <row r="462" spans="1:43" ht="35.25" customHeight="1" x14ac:dyDescent="0.55000000000000004">
      <c r="A462" s="160"/>
      <c r="B462" s="161"/>
      <c r="C462" s="119"/>
      <c r="D462" s="162"/>
      <c r="E462" s="162"/>
      <c r="F462" s="163"/>
      <c r="G462" s="164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62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</row>
    <row r="463" spans="1:43" ht="35.25" customHeight="1" x14ac:dyDescent="0.55000000000000004">
      <c r="A463" s="160"/>
      <c r="B463" s="161"/>
      <c r="C463" s="119"/>
      <c r="D463" s="162"/>
      <c r="E463" s="162"/>
      <c r="F463" s="163"/>
      <c r="G463" s="164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62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</row>
    <row r="464" spans="1:43" ht="35.25" customHeight="1" x14ac:dyDescent="0.55000000000000004">
      <c r="A464" s="160"/>
      <c r="B464" s="161"/>
      <c r="C464" s="119"/>
      <c r="D464" s="162"/>
      <c r="E464" s="162"/>
      <c r="F464" s="163"/>
      <c r="G464" s="164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62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</row>
    <row r="465" spans="1:43" ht="35.25" customHeight="1" x14ac:dyDescent="0.55000000000000004">
      <c r="A465" s="160"/>
      <c r="B465" s="161"/>
      <c r="C465" s="119"/>
      <c r="D465" s="162"/>
      <c r="E465" s="162"/>
      <c r="F465" s="163"/>
      <c r="G465" s="164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62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</row>
    <row r="466" spans="1:43" ht="35.25" customHeight="1" x14ac:dyDescent="0.55000000000000004">
      <c r="A466" s="160"/>
      <c r="B466" s="161"/>
      <c r="C466" s="119"/>
      <c r="D466" s="162"/>
      <c r="E466" s="162"/>
      <c r="F466" s="163"/>
      <c r="G466" s="164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62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</row>
    <row r="467" spans="1:43" ht="35.25" customHeight="1" x14ac:dyDescent="0.55000000000000004">
      <c r="A467" s="160"/>
      <c r="B467" s="161"/>
      <c r="C467" s="119"/>
      <c r="D467" s="162"/>
      <c r="E467" s="162"/>
      <c r="F467" s="163"/>
      <c r="G467" s="164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62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</row>
    <row r="468" spans="1:43" ht="35.25" customHeight="1" x14ac:dyDescent="0.55000000000000004">
      <c r="A468" s="160"/>
      <c r="B468" s="161"/>
      <c r="C468" s="119"/>
      <c r="D468" s="162"/>
      <c r="E468" s="162"/>
      <c r="F468" s="163"/>
      <c r="G468" s="164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62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</row>
    <row r="469" spans="1:43" ht="35.25" customHeight="1" x14ac:dyDescent="0.55000000000000004">
      <c r="A469" s="160"/>
      <c r="B469" s="161"/>
      <c r="C469" s="119"/>
      <c r="D469" s="162"/>
      <c r="E469" s="162"/>
      <c r="F469" s="163"/>
      <c r="G469" s="164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62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</row>
    <row r="470" spans="1:43" ht="35.25" customHeight="1" x14ac:dyDescent="0.55000000000000004">
      <c r="A470" s="160"/>
      <c r="B470" s="161"/>
      <c r="C470" s="119"/>
      <c r="D470" s="162"/>
      <c r="E470" s="162"/>
      <c r="F470" s="163"/>
      <c r="G470" s="164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62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</row>
    <row r="471" spans="1:43" ht="35.25" customHeight="1" x14ac:dyDescent="0.55000000000000004">
      <c r="A471" s="160"/>
      <c r="B471" s="161"/>
      <c r="C471" s="119"/>
      <c r="D471" s="162"/>
      <c r="E471" s="162"/>
      <c r="F471" s="163"/>
      <c r="G471" s="164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62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</row>
    <row r="472" spans="1:43" ht="35.25" customHeight="1" x14ac:dyDescent="0.55000000000000004">
      <c r="A472" s="160"/>
      <c r="B472" s="161"/>
      <c r="C472" s="119"/>
      <c r="D472" s="162"/>
      <c r="E472" s="162"/>
      <c r="F472" s="163"/>
      <c r="G472" s="164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62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</row>
    <row r="473" spans="1:43" ht="35.25" customHeight="1" x14ac:dyDescent="0.55000000000000004">
      <c r="A473" s="160"/>
      <c r="B473" s="161"/>
      <c r="C473" s="119"/>
      <c r="D473" s="162"/>
      <c r="E473" s="162"/>
      <c r="F473" s="163"/>
      <c r="G473" s="164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62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</row>
    <row r="474" spans="1:43" ht="35.25" customHeight="1" x14ac:dyDescent="0.55000000000000004">
      <c r="A474" s="160"/>
      <c r="B474" s="161"/>
      <c r="C474" s="119"/>
      <c r="D474" s="162"/>
      <c r="E474" s="162"/>
      <c r="F474" s="163"/>
      <c r="G474" s="164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62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</row>
    <row r="475" spans="1:43" ht="35.25" customHeight="1" x14ac:dyDescent="0.55000000000000004">
      <c r="A475" s="160"/>
      <c r="B475" s="161"/>
      <c r="C475" s="119"/>
      <c r="D475" s="162"/>
      <c r="E475" s="162"/>
      <c r="F475" s="163"/>
      <c r="G475" s="164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62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</row>
    <row r="476" spans="1:43" ht="35.25" customHeight="1" x14ac:dyDescent="0.55000000000000004">
      <c r="A476" s="160"/>
      <c r="B476" s="161"/>
      <c r="C476" s="119"/>
      <c r="D476" s="162"/>
      <c r="E476" s="162"/>
      <c r="F476" s="163"/>
      <c r="G476" s="164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62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</row>
    <row r="477" spans="1:43" ht="35.25" customHeight="1" x14ac:dyDescent="0.55000000000000004">
      <c r="A477" s="160"/>
      <c r="B477" s="161"/>
      <c r="C477" s="119"/>
      <c r="D477" s="162"/>
      <c r="E477" s="162"/>
      <c r="F477" s="163"/>
      <c r="G477" s="164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62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</row>
    <row r="478" spans="1:43" ht="35.25" customHeight="1" x14ac:dyDescent="0.55000000000000004">
      <c r="A478" s="160"/>
      <c r="B478" s="161"/>
      <c r="C478" s="119"/>
      <c r="D478" s="162"/>
      <c r="E478" s="162"/>
      <c r="F478" s="163"/>
      <c r="G478" s="164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62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</row>
    <row r="479" spans="1:43" ht="35.25" customHeight="1" x14ac:dyDescent="0.55000000000000004">
      <c r="A479" s="160"/>
      <c r="B479" s="161"/>
      <c r="C479" s="119"/>
      <c r="D479" s="162"/>
      <c r="E479" s="162"/>
      <c r="F479" s="163"/>
      <c r="G479" s="164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62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</row>
    <row r="480" spans="1:43" ht="35.25" customHeight="1" x14ac:dyDescent="0.55000000000000004">
      <c r="A480" s="160"/>
      <c r="B480" s="161"/>
      <c r="C480" s="119"/>
      <c r="D480" s="162"/>
      <c r="E480" s="162"/>
      <c r="F480" s="163"/>
      <c r="G480" s="164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62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</row>
    <row r="481" spans="1:43" ht="35.25" customHeight="1" x14ac:dyDescent="0.55000000000000004">
      <c r="A481" s="160"/>
      <c r="B481" s="161"/>
      <c r="C481" s="119"/>
      <c r="D481" s="162"/>
      <c r="E481" s="162"/>
      <c r="F481" s="163"/>
      <c r="G481" s="164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62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</row>
    <row r="482" spans="1:43" ht="35.25" customHeight="1" x14ac:dyDescent="0.55000000000000004">
      <c r="A482" s="160"/>
      <c r="B482" s="161"/>
      <c r="C482" s="119"/>
      <c r="D482" s="162"/>
      <c r="E482" s="162"/>
      <c r="F482" s="163"/>
      <c r="G482" s="164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62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</row>
    <row r="483" spans="1:43" ht="35.25" customHeight="1" x14ac:dyDescent="0.55000000000000004">
      <c r="A483" s="160"/>
      <c r="B483" s="161"/>
      <c r="C483" s="119"/>
      <c r="D483" s="162"/>
      <c r="E483" s="162"/>
      <c r="F483" s="163"/>
      <c r="G483" s="164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62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</row>
    <row r="484" spans="1:43" ht="35.25" customHeight="1" x14ac:dyDescent="0.55000000000000004">
      <c r="A484" s="160"/>
      <c r="B484" s="161"/>
      <c r="C484" s="119"/>
      <c r="D484" s="162"/>
      <c r="E484" s="162"/>
      <c r="F484" s="163"/>
      <c r="G484" s="164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62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</row>
    <row r="485" spans="1:43" ht="35.25" customHeight="1" x14ac:dyDescent="0.55000000000000004">
      <c r="A485" s="160"/>
      <c r="B485" s="161"/>
      <c r="C485" s="119"/>
      <c r="D485" s="162"/>
      <c r="E485" s="162"/>
      <c r="F485" s="163"/>
      <c r="G485" s="164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62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</row>
    <row r="486" spans="1:43" ht="35.25" customHeight="1" x14ac:dyDescent="0.55000000000000004">
      <c r="A486" s="160"/>
      <c r="B486" s="161"/>
      <c r="C486" s="119"/>
      <c r="D486" s="162"/>
      <c r="E486" s="162"/>
      <c r="F486" s="163"/>
      <c r="G486" s="164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62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</row>
    <row r="487" spans="1:43" ht="35.25" customHeight="1" x14ac:dyDescent="0.55000000000000004">
      <c r="A487" s="160"/>
      <c r="B487" s="161"/>
      <c r="C487" s="119"/>
      <c r="D487" s="162"/>
      <c r="E487" s="162"/>
      <c r="F487" s="163"/>
      <c r="G487" s="164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62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</row>
    <row r="488" spans="1:43" ht="35.25" customHeight="1" x14ac:dyDescent="0.55000000000000004">
      <c r="A488" s="160"/>
      <c r="B488" s="161"/>
      <c r="C488" s="119"/>
      <c r="D488" s="162"/>
      <c r="E488" s="162"/>
      <c r="F488" s="163"/>
      <c r="G488" s="164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62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</row>
    <row r="489" spans="1:43" ht="35.25" customHeight="1" x14ac:dyDescent="0.55000000000000004">
      <c r="A489" s="160"/>
      <c r="B489" s="161"/>
      <c r="C489" s="119"/>
      <c r="D489" s="162"/>
      <c r="E489" s="162"/>
      <c r="F489" s="163"/>
      <c r="G489" s="164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62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</row>
    <row r="490" spans="1:43" ht="35.25" customHeight="1" x14ac:dyDescent="0.55000000000000004">
      <c r="A490" s="160"/>
      <c r="B490" s="161"/>
      <c r="C490" s="119"/>
      <c r="D490" s="162"/>
      <c r="E490" s="162"/>
      <c r="F490" s="163"/>
      <c r="G490" s="164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62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</row>
    <row r="491" spans="1:43" ht="35.25" customHeight="1" x14ac:dyDescent="0.55000000000000004">
      <c r="A491" s="160"/>
      <c r="B491" s="161"/>
      <c r="C491" s="119"/>
      <c r="D491" s="162"/>
      <c r="E491" s="162"/>
      <c r="F491" s="163"/>
      <c r="G491" s="164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62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</row>
    <row r="492" spans="1:43" ht="35.25" customHeight="1" x14ac:dyDescent="0.55000000000000004">
      <c r="A492" s="160"/>
      <c r="B492" s="161"/>
      <c r="C492" s="119"/>
      <c r="D492" s="162"/>
      <c r="E492" s="162"/>
      <c r="F492" s="163"/>
      <c r="G492" s="164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62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</row>
    <row r="493" spans="1:43" ht="35.25" customHeight="1" x14ac:dyDescent="0.55000000000000004">
      <c r="A493" s="160"/>
      <c r="B493" s="161"/>
      <c r="C493" s="119"/>
      <c r="D493" s="162"/>
      <c r="E493" s="162"/>
      <c r="F493" s="163"/>
      <c r="G493" s="164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62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</row>
    <row r="494" spans="1:43" ht="35.25" customHeight="1" x14ac:dyDescent="0.55000000000000004">
      <c r="A494" s="160"/>
      <c r="B494" s="161"/>
      <c r="C494" s="119"/>
      <c r="D494" s="162"/>
      <c r="E494" s="162"/>
      <c r="F494" s="163"/>
      <c r="G494" s="164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62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</row>
    <row r="495" spans="1:43" ht="35.25" customHeight="1" x14ac:dyDescent="0.55000000000000004">
      <c r="A495" s="160"/>
      <c r="B495" s="161"/>
      <c r="C495" s="119"/>
      <c r="D495" s="162"/>
      <c r="E495" s="162"/>
      <c r="F495" s="163"/>
      <c r="G495" s="164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62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</row>
    <row r="496" spans="1:43" ht="35.25" customHeight="1" x14ac:dyDescent="0.55000000000000004">
      <c r="A496" s="160"/>
      <c r="B496" s="161"/>
      <c r="C496" s="119"/>
      <c r="D496" s="162"/>
      <c r="E496" s="162"/>
      <c r="F496" s="163"/>
      <c r="G496" s="164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62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</row>
    <row r="497" spans="1:43" ht="35.25" customHeight="1" x14ac:dyDescent="0.55000000000000004">
      <c r="A497" s="160"/>
      <c r="B497" s="161"/>
      <c r="C497" s="119"/>
      <c r="D497" s="162"/>
      <c r="E497" s="162"/>
      <c r="F497" s="163"/>
      <c r="G497" s="164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62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</row>
    <row r="498" spans="1:43" ht="35.25" customHeight="1" x14ac:dyDescent="0.55000000000000004">
      <c r="A498" s="160"/>
      <c r="B498" s="161"/>
      <c r="C498" s="119"/>
      <c r="D498" s="162"/>
      <c r="E498" s="162"/>
      <c r="F498" s="163"/>
      <c r="G498" s="164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62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</row>
    <row r="499" spans="1:43" ht="35.25" customHeight="1" x14ac:dyDescent="0.55000000000000004">
      <c r="A499" s="160"/>
      <c r="B499" s="161"/>
      <c r="C499" s="119"/>
      <c r="D499" s="162"/>
      <c r="E499" s="162"/>
      <c r="F499" s="163"/>
      <c r="G499" s="164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62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</row>
    <row r="500" spans="1:43" ht="35.25" customHeight="1" x14ac:dyDescent="0.55000000000000004">
      <c r="A500" s="160"/>
      <c r="B500" s="161"/>
      <c r="C500" s="119"/>
      <c r="D500" s="162"/>
      <c r="E500" s="162"/>
      <c r="F500" s="163"/>
      <c r="G500" s="164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62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</row>
    <row r="501" spans="1:43" ht="35.25" customHeight="1" x14ac:dyDescent="0.55000000000000004">
      <c r="A501" s="160"/>
      <c r="B501" s="161"/>
      <c r="C501" s="119"/>
      <c r="D501" s="162"/>
      <c r="E501" s="162"/>
      <c r="F501" s="163"/>
      <c r="G501" s="164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62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</row>
    <row r="502" spans="1:43" ht="35.25" customHeight="1" x14ac:dyDescent="0.55000000000000004">
      <c r="A502" s="160"/>
      <c r="B502" s="161"/>
      <c r="C502" s="119"/>
      <c r="D502" s="162"/>
      <c r="E502" s="162"/>
      <c r="F502" s="163"/>
      <c r="G502" s="164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62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</row>
    <row r="503" spans="1:43" ht="35.25" customHeight="1" x14ac:dyDescent="0.55000000000000004">
      <c r="A503" s="160"/>
      <c r="B503" s="161"/>
      <c r="C503" s="119"/>
      <c r="D503" s="162"/>
      <c r="E503" s="162"/>
      <c r="F503" s="163"/>
      <c r="G503" s="164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62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</row>
    <row r="504" spans="1:43" ht="35.25" customHeight="1" x14ac:dyDescent="0.55000000000000004">
      <c r="A504" s="160"/>
      <c r="B504" s="161"/>
      <c r="C504" s="119"/>
      <c r="D504" s="162"/>
      <c r="E504" s="162"/>
      <c r="F504" s="163"/>
      <c r="G504" s="164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62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</row>
    <row r="505" spans="1:43" ht="35.25" customHeight="1" x14ac:dyDescent="0.55000000000000004">
      <c r="A505" s="160"/>
      <c r="B505" s="161"/>
      <c r="C505" s="119"/>
      <c r="D505" s="162"/>
      <c r="E505" s="162"/>
      <c r="F505" s="163"/>
      <c r="G505" s="164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62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</row>
    <row r="506" spans="1:43" ht="35.25" customHeight="1" x14ac:dyDescent="0.55000000000000004">
      <c r="A506" s="160"/>
      <c r="B506" s="161"/>
      <c r="C506" s="119"/>
      <c r="D506" s="162"/>
      <c r="E506" s="162"/>
      <c r="F506" s="163"/>
      <c r="G506" s="164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62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</row>
    <row r="507" spans="1:43" ht="35.25" customHeight="1" x14ac:dyDescent="0.55000000000000004">
      <c r="A507" s="160"/>
      <c r="B507" s="161"/>
      <c r="C507" s="119"/>
      <c r="D507" s="162"/>
      <c r="E507" s="162"/>
      <c r="F507" s="163"/>
      <c r="G507" s="164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62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</row>
    <row r="508" spans="1:43" ht="35.25" customHeight="1" x14ac:dyDescent="0.55000000000000004">
      <c r="A508" s="160"/>
      <c r="B508" s="161"/>
      <c r="C508" s="119"/>
      <c r="D508" s="162"/>
      <c r="E508" s="162"/>
      <c r="F508" s="163"/>
      <c r="G508" s="164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62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</row>
    <row r="509" spans="1:43" ht="35.25" customHeight="1" x14ac:dyDescent="0.55000000000000004">
      <c r="A509" s="160"/>
      <c r="B509" s="161"/>
      <c r="C509" s="119"/>
      <c r="D509" s="162"/>
      <c r="E509" s="162"/>
      <c r="F509" s="163"/>
      <c r="G509" s="164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62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</row>
    <row r="510" spans="1:43" ht="35.25" customHeight="1" x14ac:dyDescent="0.55000000000000004">
      <c r="A510" s="160"/>
      <c r="B510" s="161"/>
      <c r="C510" s="119"/>
      <c r="D510" s="162"/>
      <c r="E510" s="162"/>
      <c r="F510" s="163"/>
      <c r="G510" s="164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62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</row>
    <row r="511" spans="1:43" ht="35.25" customHeight="1" x14ac:dyDescent="0.55000000000000004">
      <c r="A511" s="160"/>
      <c r="B511" s="161"/>
      <c r="C511" s="119"/>
      <c r="D511" s="162"/>
      <c r="E511" s="162"/>
      <c r="F511" s="163"/>
      <c r="G511" s="164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62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</row>
    <row r="512" spans="1:43" ht="35.25" customHeight="1" x14ac:dyDescent="0.55000000000000004">
      <c r="A512" s="160"/>
      <c r="B512" s="161"/>
      <c r="C512" s="119"/>
      <c r="D512" s="162"/>
      <c r="E512" s="162"/>
      <c r="F512" s="163"/>
      <c r="G512" s="164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62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</row>
    <row r="513" spans="1:43" ht="35.25" customHeight="1" x14ac:dyDescent="0.55000000000000004">
      <c r="A513" s="160"/>
      <c r="B513" s="161"/>
      <c r="C513" s="119"/>
      <c r="D513" s="162"/>
      <c r="E513" s="162"/>
      <c r="F513" s="163"/>
      <c r="G513" s="164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62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</row>
    <row r="514" spans="1:43" ht="35.25" customHeight="1" x14ac:dyDescent="0.55000000000000004">
      <c r="A514" s="160"/>
      <c r="B514" s="161"/>
      <c r="C514" s="119"/>
      <c r="D514" s="162"/>
      <c r="E514" s="162"/>
      <c r="F514" s="163"/>
      <c r="G514" s="164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62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</row>
    <row r="515" spans="1:43" ht="35.25" customHeight="1" x14ac:dyDescent="0.55000000000000004">
      <c r="A515" s="160"/>
      <c r="B515" s="161"/>
      <c r="C515" s="119"/>
      <c r="D515" s="162"/>
      <c r="E515" s="162"/>
      <c r="F515" s="163"/>
      <c r="G515" s="164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62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</row>
    <row r="516" spans="1:43" ht="35.25" customHeight="1" x14ac:dyDescent="0.55000000000000004">
      <c r="A516" s="160"/>
      <c r="B516" s="161"/>
      <c r="C516" s="119"/>
      <c r="D516" s="162"/>
      <c r="E516" s="162"/>
      <c r="F516" s="163"/>
      <c r="G516" s="164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62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</row>
    <row r="517" spans="1:43" ht="35.25" customHeight="1" x14ac:dyDescent="0.55000000000000004">
      <c r="A517" s="160"/>
      <c r="B517" s="161"/>
      <c r="C517" s="119"/>
      <c r="D517" s="162"/>
      <c r="E517" s="162"/>
      <c r="F517" s="163"/>
      <c r="G517" s="164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62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</row>
    <row r="518" spans="1:43" ht="35.25" customHeight="1" x14ac:dyDescent="0.55000000000000004">
      <c r="A518" s="160"/>
      <c r="B518" s="161"/>
      <c r="C518" s="119"/>
      <c r="D518" s="162"/>
      <c r="E518" s="162"/>
      <c r="F518" s="163"/>
      <c r="G518" s="164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62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</row>
    <row r="519" spans="1:43" ht="35.25" customHeight="1" x14ac:dyDescent="0.55000000000000004">
      <c r="A519" s="160"/>
      <c r="B519" s="161"/>
      <c r="C519" s="119"/>
      <c r="D519" s="162"/>
      <c r="E519" s="162"/>
      <c r="F519" s="163"/>
      <c r="G519" s="164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62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</row>
    <row r="520" spans="1:43" ht="35.25" customHeight="1" x14ac:dyDescent="0.55000000000000004">
      <c r="A520" s="160"/>
      <c r="B520" s="161"/>
      <c r="C520" s="119"/>
      <c r="D520" s="162"/>
      <c r="E520" s="162"/>
      <c r="F520" s="163"/>
      <c r="G520" s="164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62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</row>
    <row r="521" spans="1:43" ht="35.25" customHeight="1" x14ac:dyDescent="0.55000000000000004">
      <c r="A521" s="160"/>
      <c r="B521" s="161"/>
      <c r="C521" s="119"/>
      <c r="D521" s="162"/>
      <c r="E521" s="162"/>
      <c r="F521" s="163"/>
      <c r="G521" s="164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62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</row>
    <row r="522" spans="1:43" ht="35.25" customHeight="1" x14ac:dyDescent="0.55000000000000004">
      <c r="A522" s="160"/>
      <c r="B522" s="161"/>
      <c r="C522" s="119"/>
      <c r="D522" s="162"/>
      <c r="E522" s="162"/>
      <c r="F522" s="163"/>
      <c r="G522" s="164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62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</row>
    <row r="523" spans="1:43" ht="35.25" customHeight="1" x14ac:dyDescent="0.55000000000000004">
      <c r="A523" s="160"/>
      <c r="B523" s="161"/>
      <c r="C523" s="119"/>
      <c r="D523" s="162"/>
      <c r="E523" s="162"/>
      <c r="F523" s="163"/>
      <c r="G523" s="164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62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</row>
    <row r="524" spans="1:43" ht="35.25" customHeight="1" x14ac:dyDescent="0.55000000000000004">
      <c r="A524" s="160"/>
      <c r="B524" s="161"/>
      <c r="C524" s="119"/>
      <c r="D524" s="162"/>
      <c r="E524" s="162"/>
      <c r="F524" s="163"/>
      <c r="G524" s="164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62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</row>
    <row r="525" spans="1:43" ht="35.25" customHeight="1" x14ac:dyDescent="0.55000000000000004">
      <c r="A525" s="160"/>
      <c r="B525" s="161"/>
      <c r="C525" s="119"/>
      <c r="D525" s="162"/>
      <c r="E525" s="162"/>
      <c r="F525" s="163"/>
      <c r="G525" s="164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62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</row>
    <row r="526" spans="1:43" ht="35.25" customHeight="1" x14ac:dyDescent="0.55000000000000004">
      <c r="A526" s="160"/>
      <c r="B526" s="161"/>
      <c r="C526" s="119"/>
      <c r="D526" s="162"/>
      <c r="E526" s="162"/>
      <c r="F526" s="163"/>
      <c r="G526" s="164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62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</row>
    <row r="527" spans="1:43" ht="35.25" customHeight="1" x14ac:dyDescent="0.55000000000000004">
      <c r="A527" s="160"/>
      <c r="B527" s="161"/>
      <c r="C527" s="119"/>
      <c r="D527" s="162"/>
      <c r="E527" s="162"/>
      <c r="F527" s="163"/>
      <c r="G527" s="164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62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</row>
    <row r="528" spans="1:43" ht="35.25" customHeight="1" x14ac:dyDescent="0.55000000000000004">
      <c r="A528" s="160"/>
      <c r="B528" s="161"/>
      <c r="C528" s="119"/>
      <c r="D528" s="162"/>
      <c r="E528" s="162"/>
      <c r="F528" s="163"/>
      <c r="G528" s="164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62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</row>
    <row r="529" spans="1:43" ht="35.25" customHeight="1" x14ac:dyDescent="0.55000000000000004">
      <c r="A529" s="160"/>
      <c r="B529" s="161"/>
      <c r="C529" s="119"/>
      <c r="D529" s="162"/>
      <c r="E529" s="162"/>
      <c r="F529" s="163"/>
      <c r="G529" s="164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62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</row>
    <row r="530" spans="1:43" ht="35.25" customHeight="1" x14ac:dyDescent="0.55000000000000004">
      <c r="A530" s="160"/>
      <c r="B530" s="161"/>
      <c r="C530" s="119"/>
      <c r="D530" s="162"/>
      <c r="E530" s="162"/>
      <c r="F530" s="163"/>
      <c r="G530" s="164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62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</row>
    <row r="531" spans="1:43" ht="35.25" customHeight="1" x14ac:dyDescent="0.55000000000000004">
      <c r="A531" s="160"/>
      <c r="B531" s="161"/>
      <c r="C531" s="119"/>
      <c r="D531" s="162"/>
      <c r="E531" s="162"/>
      <c r="F531" s="163"/>
      <c r="G531" s="164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62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</row>
    <row r="532" spans="1:43" ht="35.25" customHeight="1" x14ac:dyDescent="0.55000000000000004">
      <c r="A532" s="160"/>
      <c r="B532" s="161"/>
      <c r="C532" s="119"/>
      <c r="D532" s="162"/>
      <c r="E532" s="162"/>
      <c r="F532" s="163"/>
      <c r="G532" s="164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62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</row>
    <row r="533" spans="1:43" ht="35.25" customHeight="1" x14ac:dyDescent="0.55000000000000004">
      <c r="A533" s="160"/>
      <c r="B533" s="161"/>
      <c r="C533" s="119"/>
      <c r="D533" s="162"/>
      <c r="E533" s="162"/>
      <c r="F533" s="163"/>
      <c r="G533" s="164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62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</row>
    <row r="534" spans="1:43" ht="35.25" customHeight="1" x14ac:dyDescent="0.55000000000000004">
      <c r="A534" s="160"/>
      <c r="B534" s="161"/>
      <c r="C534" s="119"/>
      <c r="D534" s="162"/>
      <c r="E534" s="162"/>
      <c r="F534" s="163"/>
      <c r="G534" s="164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62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</row>
    <row r="535" spans="1:43" ht="35.25" customHeight="1" x14ac:dyDescent="0.55000000000000004">
      <c r="A535" s="160"/>
      <c r="B535" s="161"/>
      <c r="C535" s="119"/>
      <c r="D535" s="162"/>
      <c r="E535" s="162"/>
      <c r="F535" s="163"/>
      <c r="G535" s="164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62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</row>
    <row r="536" spans="1:43" ht="35.25" customHeight="1" x14ac:dyDescent="0.55000000000000004">
      <c r="A536" s="160"/>
      <c r="B536" s="161"/>
      <c r="C536" s="119"/>
      <c r="D536" s="162"/>
      <c r="E536" s="162"/>
      <c r="F536" s="163"/>
      <c r="G536" s="164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62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</row>
    <row r="537" spans="1:43" ht="35.25" customHeight="1" x14ac:dyDescent="0.55000000000000004">
      <c r="A537" s="160"/>
      <c r="B537" s="161"/>
      <c r="C537" s="119"/>
      <c r="D537" s="162"/>
      <c r="E537" s="162"/>
      <c r="F537" s="163"/>
      <c r="G537" s="164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62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</row>
    <row r="538" spans="1:43" ht="35.25" customHeight="1" x14ac:dyDescent="0.55000000000000004">
      <c r="A538" s="160"/>
      <c r="B538" s="161"/>
      <c r="C538" s="119"/>
      <c r="D538" s="162"/>
      <c r="E538" s="162"/>
      <c r="F538" s="163"/>
      <c r="G538" s="164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62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</row>
    <row r="539" spans="1:43" ht="35.25" customHeight="1" x14ac:dyDescent="0.55000000000000004">
      <c r="A539" s="160"/>
      <c r="B539" s="161"/>
      <c r="C539" s="119"/>
      <c r="D539" s="162"/>
      <c r="E539" s="162"/>
      <c r="F539" s="163"/>
      <c r="G539" s="164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62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</row>
    <row r="540" spans="1:43" ht="35.25" customHeight="1" x14ac:dyDescent="0.55000000000000004">
      <c r="A540" s="160"/>
      <c r="B540" s="161"/>
      <c r="C540" s="119"/>
      <c r="D540" s="162"/>
      <c r="E540" s="162"/>
      <c r="F540" s="163"/>
      <c r="G540" s="164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62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</row>
    <row r="541" spans="1:43" ht="35.25" customHeight="1" x14ac:dyDescent="0.55000000000000004">
      <c r="A541" s="160"/>
      <c r="B541" s="161"/>
      <c r="C541" s="119"/>
      <c r="D541" s="162"/>
      <c r="E541" s="162"/>
      <c r="F541" s="163"/>
      <c r="G541" s="164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62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</row>
    <row r="542" spans="1:43" ht="35.25" customHeight="1" x14ac:dyDescent="0.55000000000000004">
      <c r="A542" s="160"/>
      <c r="B542" s="161"/>
      <c r="C542" s="119"/>
      <c r="D542" s="162"/>
      <c r="E542" s="162"/>
      <c r="F542" s="163"/>
      <c r="G542" s="164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62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</row>
    <row r="543" spans="1:43" ht="35.25" customHeight="1" x14ac:dyDescent="0.55000000000000004">
      <c r="A543" s="160"/>
      <c r="B543" s="161"/>
      <c r="C543" s="119"/>
      <c r="D543" s="162"/>
      <c r="E543" s="162"/>
      <c r="F543" s="163"/>
      <c r="G543" s="164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62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</row>
    <row r="544" spans="1:43" ht="35.25" customHeight="1" x14ac:dyDescent="0.55000000000000004">
      <c r="A544" s="160"/>
      <c r="B544" s="161"/>
      <c r="C544" s="119"/>
      <c r="D544" s="162"/>
      <c r="E544" s="162"/>
      <c r="F544" s="163"/>
      <c r="G544" s="164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62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</row>
    <row r="545" spans="1:43" ht="35.25" customHeight="1" x14ac:dyDescent="0.55000000000000004">
      <c r="A545" s="160"/>
      <c r="B545" s="161"/>
      <c r="C545" s="119"/>
      <c r="D545" s="162"/>
      <c r="E545" s="162"/>
      <c r="F545" s="163"/>
      <c r="G545" s="164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62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</row>
    <row r="546" spans="1:43" ht="35.25" customHeight="1" x14ac:dyDescent="0.55000000000000004">
      <c r="A546" s="160"/>
      <c r="B546" s="161"/>
      <c r="C546" s="119"/>
      <c r="D546" s="162"/>
      <c r="E546" s="162"/>
      <c r="F546" s="163"/>
      <c r="G546" s="164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62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</row>
    <row r="547" spans="1:43" ht="35.25" customHeight="1" x14ac:dyDescent="0.55000000000000004">
      <c r="A547" s="160"/>
      <c r="B547" s="161"/>
      <c r="C547" s="119"/>
      <c r="D547" s="162"/>
      <c r="E547" s="162"/>
      <c r="F547" s="163"/>
      <c r="G547" s="164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62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</row>
    <row r="548" spans="1:43" ht="35.25" customHeight="1" x14ac:dyDescent="0.55000000000000004">
      <c r="A548" s="160"/>
      <c r="B548" s="161"/>
      <c r="C548" s="119"/>
      <c r="D548" s="162"/>
      <c r="E548" s="162"/>
      <c r="F548" s="163"/>
      <c r="G548" s="164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62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</row>
    <row r="549" spans="1:43" ht="35.25" customHeight="1" x14ac:dyDescent="0.55000000000000004">
      <c r="A549" s="160"/>
      <c r="B549" s="161"/>
      <c r="C549" s="119"/>
      <c r="D549" s="162"/>
      <c r="E549" s="162"/>
      <c r="F549" s="163"/>
      <c r="G549" s="164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62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</row>
    <row r="550" spans="1:43" ht="35.25" customHeight="1" x14ac:dyDescent="0.55000000000000004">
      <c r="A550" s="160"/>
      <c r="B550" s="161"/>
      <c r="C550" s="119"/>
      <c r="D550" s="162"/>
      <c r="E550" s="162"/>
      <c r="F550" s="163"/>
      <c r="G550" s="164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62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</row>
    <row r="551" spans="1:43" ht="35.25" customHeight="1" x14ac:dyDescent="0.55000000000000004">
      <c r="A551" s="160"/>
      <c r="B551" s="161"/>
      <c r="C551" s="119"/>
      <c r="D551" s="162"/>
      <c r="E551" s="162"/>
      <c r="F551" s="163"/>
      <c r="G551" s="164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62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</row>
    <row r="552" spans="1:43" ht="35.25" customHeight="1" x14ac:dyDescent="0.55000000000000004">
      <c r="A552" s="160"/>
      <c r="B552" s="161"/>
      <c r="C552" s="119"/>
      <c r="D552" s="162"/>
      <c r="E552" s="162"/>
      <c r="F552" s="163"/>
      <c r="G552" s="164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62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</row>
    <row r="553" spans="1:43" ht="35.25" customHeight="1" x14ac:dyDescent="0.55000000000000004">
      <c r="A553" s="160"/>
      <c r="B553" s="161"/>
      <c r="C553" s="119"/>
      <c r="D553" s="162"/>
      <c r="E553" s="162"/>
      <c r="F553" s="163"/>
      <c r="G553" s="164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62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</row>
    <row r="554" spans="1:43" ht="35.25" customHeight="1" x14ac:dyDescent="0.55000000000000004">
      <c r="A554" s="160"/>
      <c r="B554" s="161"/>
      <c r="C554" s="119"/>
      <c r="D554" s="162"/>
      <c r="E554" s="162"/>
      <c r="F554" s="163"/>
      <c r="G554" s="164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62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</row>
    <row r="555" spans="1:43" ht="35.25" customHeight="1" x14ac:dyDescent="0.55000000000000004">
      <c r="A555" s="160"/>
      <c r="B555" s="161"/>
      <c r="C555" s="119"/>
      <c r="D555" s="162"/>
      <c r="E555" s="162"/>
      <c r="F555" s="163"/>
      <c r="G555" s="164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62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</row>
    <row r="556" spans="1:43" ht="35.25" customHeight="1" x14ac:dyDescent="0.55000000000000004">
      <c r="A556" s="160"/>
      <c r="B556" s="161"/>
      <c r="C556" s="119"/>
      <c r="D556" s="162"/>
      <c r="E556" s="162"/>
      <c r="F556" s="163"/>
      <c r="G556" s="164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62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</row>
    <row r="557" spans="1:43" ht="35.25" customHeight="1" x14ac:dyDescent="0.55000000000000004">
      <c r="A557" s="160"/>
      <c r="B557" s="161"/>
      <c r="C557" s="119"/>
      <c r="D557" s="162"/>
      <c r="E557" s="162"/>
      <c r="F557" s="163"/>
      <c r="G557" s="164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62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</row>
    <row r="558" spans="1:43" ht="35.25" customHeight="1" x14ac:dyDescent="0.55000000000000004">
      <c r="A558" s="160"/>
      <c r="B558" s="161"/>
      <c r="C558" s="119"/>
      <c r="D558" s="162"/>
      <c r="E558" s="162"/>
      <c r="F558" s="163"/>
      <c r="G558" s="164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62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</row>
    <row r="559" spans="1:43" ht="35.25" customHeight="1" x14ac:dyDescent="0.55000000000000004">
      <c r="A559" s="160"/>
      <c r="B559" s="161"/>
      <c r="C559" s="119"/>
      <c r="D559" s="162"/>
      <c r="E559" s="162"/>
      <c r="F559" s="163"/>
      <c r="G559" s="164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62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</row>
    <row r="560" spans="1:43" ht="35.25" customHeight="1" x14ac:dyDescent="0.55000000000000004">
      <c r="A560" s="160"/>
      <c r="B560" s="161"/>
      <c r="C560" s="119"/>
      <c r="D560" s="162"/>
      <c r="E560" s="162"/>
      <c r="F560" s="163"/>
      <c r="G560" s="164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62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</row>
    <row r="561" spans="1:43" ht="35.25" customHeight="1" x14ac:dyDescent="0.55000000000000004">
      <c r="A561" s="160"/>
      <c r="B561" s="161"/>
      <c r="C561" s="119"/>
      <c r="D561" s="162"/>
      <c r="E561" s="162"/>
      <c r="F561" s="163"/>
      <c r="G561" s="164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62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</row>
    <row r="562" spans="1:43" ht="35.25" customHeight="1" x14ac:dyDescent="0.55000000000000004">
      <c r="A562" s="160"/>
      <c r="B562" s="161"/>
      <c r="C562" s="119"/>
      <c r="D562" s="162"/>
      <c r="E562" s="162"/>
      <c r="F562" s="163"/>
      <c r="G562" s="164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62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</row>
    <row r="563" spans="1:43" ht="35.25" customHeight="1" x14ac:dyDescent="0.55000000000000004">
      <c r="A563" s="160"/>
      <c r="B563" s="161"/>
      <c r="C563" s="119"/>
      <c r="D563" s="162"/>
      <c r="E563" s="162"/>
      <c r="F563" s="163"/>
      <c r="G563" s="164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62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</row>
    <row r="564" spans="1:43" ht="35.25" customHeight="1" x14ac:dyDescent="0.55000000000000004">
      <c r="A564" s="160"/>
      <c r="B564" s="161"/>
      <c r="C564" s="119"/>
      <c r="D564" s="162"/>
      <c r="E564" s="162"/>
      <c r="F564" s="163"/>
      <c r="G564" s="164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62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</row>
    <row r="565" spans="1:43" ht="35.25" customHeight="1" x14ac:dyDescent="0.55000000000000004">
      <c r="A565" s="160"/>
      <c r="B565" s="161"/>
      <c r="C565" s="119"/>
      <c r="D565" s="162"/>
      <c r="E565" s="162"/>
      <c r="F565" s="163"/>
      <c r="G565" s="164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62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</row>
    <row r="566" spans="1:43" ht="35.25" customHeight="1" x14ac:dyDescent="0.55000000000000004">
      <c r="A566" s="160"/>
      <c r="B566" s="161"/>
      <c r="C566" s="119"/>
      <c r="D566" s="162"/>
      <c r="E566" s="162"/>
      <c r="F566" s="163"/>
      <c r="G566" s="164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62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</row>
    <row r="567" spans="1:43" ht="35.25" customHeight="1" x14ac:dyDescent="0.55000000000000004">
      <c r="A567" s="160"/>
      <c r="B567" s="161"/>
      <c r="C567" s="119"/>
      <c r="D567" s="162"/>
      <c r="E567" s="162"/>
      <c r="F567" s="163"/>
      <c r="G567" s="164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62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</row>
    <row r="568" spans="1:43" ht="35.25" customHeight="1" x14ac:dyDescent="0.55000000000000004">
      <c r="A568" s="160"/>
      <c r="B568" s="161"/>
      <c r="C568" s="119"/>
      <c r="D568" s="162"/>
      <c r="E568" s="162"/>
      <c r="F568" s="163"/>
      <c r="G568" s="164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62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</row>
    <row r="569" spans="1:43" ht="35.25" customHeight="1" x14ac:dyDescent="0.55000000000000004">
      <c r="A569" s="160"/>
      <c r="B569" s="161"/>
      <c r="C569" s="119"/>
      <c r="D569" s="162"/>
      <c r="E569" s="162"/>
      <c r="F569" s="163"/>
      <c r="G569" s="164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62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</row>
    <row r="570" spans="1:43" ht="35.25" customHeight="1" x14ac:dyDescent="0.55000000000000004">
      <c r="A570" s="160"/>
      <c r="B570" s="161"/>
      <c r="C570" s="119"/>
      <c r="D570" s="162"/>
      <c r="E570" s="162"/>
      <c r="F570" s="163"/>
      <c r="G570" s="164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62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</row>
    <row r="571" spans="1:43" ht="35.25" customHeight="1" x14ac:dyDescent="0.55000000000000004">
      <c r="A571" s="160"/>
      <c r="B571" s="161"/>
      <c r="C571" s="119"/>
      <c r="D571" s="162"/>
      <c r="E571" s="162"/>
      <c r="F571" s="163"/>
      <c r="G571" s="164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62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</row>
    <row r="572" spans="1:43" ht="35.25" customHeight="1" x14ac:dyDescent="0.55000000000000004">
      <c r="A572" s="160"/>
      <c r="B572" s="161"/>
      <c r="C572" s="119"/>
      <c r="D572" s="162"/>
      <c r="E572" s="162"/>
      <c r="F572" s="163"/>
      <c r="G572" s="164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62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</row>
    <row r="573" spans="1:43" ht="35.25" customHeight="1" x14ac:dyDescent="0.55000000000000004">
      <c r="A573" s="160"/>
      <c r="B573" s="161"/>
      <c r="C573" s="119"/>
      <c r="D573" s="162"/>
      <c r="E573" s="162"/>
      <c r="F573" s="163"/>
      <c r="G573" s="164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62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</row>
    <row r="574" spans="1:43" ht="35.25" customHeight="1" x14ac:dyDescent="0.55000000000000004">
      <c r="A574" s="160"/>
      <c r="B574" s="161"/>
      <c r="C574" s="119"/>
      <c r="D574" s="162"/>
      <c r="E574" s="162"/>
      <c r="F574" s="163"/>
      <c r="G574" s="164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62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</row>
    <row r="575" spans="1:43" ht="35.25" customHeight="1" x14ac:dyDescent="0.55000000000000004">
      <c r="A575" s="160"/>
      <c r="B575" s="161"/>
      <c r="C575" s="119"/>
      <c r="D575" s="162"/>
      <c r="E575" s="162"/>
      <c r="F575" s="163"/>
      <c r="G575" s="164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62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</row>
    <row r="576" spans="1:43" ht="35.25" customHeight="1" x14ac:dyDescent="0.55000000000000004">
      <c r="A576" s="160"/>
      <c r="B576" s="161"/>
      <c r="C576" s="119"/>
      <c r="D576" s="162"/>
      <c r="E576" s="162"/>
      <c r="F576" s="163"/>
      <c r="G576" s="164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62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</row>
    <row r="577" spans="1:43" ht="35.25" customHeight="1" x14ac:dyDescent="0.55000000000000004">
      <c r="A577" s="160"/>
      <c r="B577" s="161"/>
      <c r="C577" s="119"/>
      <c r="D577" s="162"/>
      <c r="E577" s="162"/>
      <c r="F577" s="163"/>
      <c r="G577" s="164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62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</row>
    <row r="578" spans="1:43" ht="35.25" customHeight="1" x14ac:dyDescent="0.55000000000000004">
      <c r="A578" s="160"/>
      <c r="B578" s="161"/>
      <c r="C578" s="119"/>
      <c r="D578" s="162"/>
      <c r="E578" s="162"/>
      <c r="F578" s="163"/>
      <c r="G578" s="164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62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</row>
    <row r="579" spans="1:43" ht="35.25" customHeight="1" x14ac:dyDescent="0.55000000000000004">
      <c r="A579" s="160"/>
      <c r="B579" s="161"/>
      <c r="C579" s="119"/>
      <c r="D579" s="162"/>
      <c r="E579" s="162"/>
      <c r="F579" s="163"/>
      <c r="G579" s="164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62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</row>
    <row r="580" spans="1:43" ht="35.25" customHeight="1" x14ac:dyDescent="0.55000000000000004">
      <c r="A580" s="160"/>
      <c r="B580" s="161"/>
      <c r="C580" s="119"/>
      <c r="D580" s="162"/>
      <c r="E580" s="162"/>
      <c r="F580" s="163"/>
      <c r="G580" s="164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62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</row>
    <row r="581" spans="1:43" ht="35.25" customHeight="1" x14ac:dyDescent="0.55000000000000004">
      <c r="A581" s="160"/>
      <c r="B581" s="161"/>
      <c r="C581" s="119"/>
      <c r="D581" s="162"/>
      <c r="E581" s="162"/>
      <c r="F581" s="163"/>
      <c r="G581" s="164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62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</row>
    <row r="582" spans="1:43" ht="35.25" customHeight="1" x14ac:dyDescent="0.55000000000000004">
      <c r="A582" s="160"/>
      <c r="B582" s="161"/>
      <c r="C582" s="119"/>
      <c r="D582" s="162"/>
      <c r="E582" s="162"/>
      <c r="F582" s="163"/>
      <c r="G582" s="164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62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</row>
    <row r="583" spans="1:43" ht="35.25" customHeight="1" x14ac:dyDescent="0.55000000000000004">
      <c r="A583" s="160"/>
      <c r="B583" s="161"/>
      <c r="C583" s="119"/>
      <c r="D583" s="162"/>
      <c r="E583" s="162"/>
      <c r="F583" s="163"/>
      <c r="G583" s="164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62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</row>
    <row r="584" spans="1:43" ht="35.25" customHeight="1" x14ac:dyDescent="0.55000000000000004">
      <c r="A584" s="160"/>
      <c r="B584" s="161"/>
      <c r="C584" s="119"/>
      <c r="D584" s="162"/>
      <c r="E584" s="162"/>
      <c r="F584" s="163"/>
      <c r="G584" s="164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62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</row>
    <row r="585" spans="1:43" ht="35.25" customHeight="1" x14ac:dyDescent="0.55000000000000004">
      <c r="A585" s="160"/>
      <c r="B585" s="161"/>
      <c r="C585" s="119"/>
      <c r="D585" s="162"/>
      <c r="E585" s="162"/>
      <c r="F585" s="163"/>
      <c r="G585" s="164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62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</row>
    <row r="586" spans="1:43" ht="35.25" customHeight="1" x14ac:dyDescent="0.55000000000000004">
      <c r="A586" s="160"/>
      <c r="B586" s="161"/>
      <c r="C586" s="119"/>
      <c r="D586" s="162"/>
      <c r="E586" s="162"/>
      <c r="F586" s="163"/>
      <c r="G586" s="164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62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</row>
    <row r="587" spans="1:43" ht="35.25" customHeight="1" x14ac:dyDescent="0.55000000000000004">
      <c r="A587" s="160"/>
      <c r="B587" s="161"/>
      <c r="C587" s="119"/>
      <c r="D587" s="162"/>
      <c r="E587" s="162"/>
      <c r="F587" s="163"/>
      <c r="G587" s="164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62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</row>
    <row r="588" spans="1:43" ht="35.25" customHeight="1" x14ac:dyDescent="0.55000000000000004">
      <c r="A588" s="160"/>
      <c r="B588" s="161"/>
      <c r="C588" s="119"/>
      <c r="D588" s="162"/>
      <c r="E588" s="162"/>
      <c r="F588" s="163"/>
      <c r="G588" s="164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62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</row>
    <row r="589" spans="1:43" ht="35.25" customHeight="1" x14ac:dyDescent="0.55000000000000004">
      <c r="A589" s="160"/>
      <c r="B589" s="161"/>
      <c r="C589" s="119"/>
      <c r="D589" s="162"/>
      <c r="E589" s="162"/>
      <c r="F589" s="163"/>
      <c r="G589" s="164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62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</row>
    <row r="590" spans="1:43" ht="35.25" customHeight="1" x14ac:dyDescent="0.55000000000000004">
      <c r="A590" s="160"/>
      <c r="B590" s="161"/>
      <c r="C590" s="119"/>
      <c r="D590" s="162"/>
      <c r="E590" s="162"/>
      <c r="F590" s="163"/>
      <c r="G590" s="164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62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</row>
    <row r="591" spans="1:43" ht="35.25" customHeight="1" x14ac:dyDescent="0.55000000000000004">
      <c r="A591" s="160"/>
      <c r="B591" s="161"/>
      <c r="C591" s="119"/>
      <c r="D591" s="162"/>
      <c r="E591" s="162"/>
      <c r="F591" s="163"/>
      <c r="G591" s="164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62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</row>
    <row r="592" spans="1:43" ht="35.25" customHeight="1" x14ac:dyDescent="0.55000000000000004">
      <c r="A592" s="160"/>
      <c r="B592" s="161"/>
      <c r="C592" s="119"/>
      <c r="D592" s="162"/>
      <c r="E592" s="162"/>
      <c r="F592" s="163"/>
      <c r="G592" s="164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62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</row>
    <row r="593" spans="1:43" ht="35.25" customHeight="1" x14ac:dyDescent="0.55000000000000004">
      <c r="A593" s="160"/>
      <c r="B593" s="161"/>
      <c r="C593" s="119"/>
      <c r="D593" s="162"/>
      <c r="E593" s="162"/>
      <c r="F593" s="163"/>
      <c r="G593" s="164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62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</row>
    <row r="594" spans="1:43" ht="35.25" customHeight="1" x14ac:dyDescent="0.55000000000000004">
      <c r="A594" s="160"/>
      <c r="B594" s="161"/>
      <c r="C594" s="119"/>
      <c r="D594" s="162"/>
      <c r="E594" s="162"/>
      <c r="F594" s="163"/>
      <c r="G594" s="164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62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</row>
    <row r="595" spans="1:43" ht="35.25" customHeight="1" x14ac:dyDescent="0.55000000000000004">
      <c r="A595" s="160"/>
      <c r="B595" s="161"/>
      <c r="C595" s="119"/>
      <c r="D595" s="162"/>
      <c r="E595" s="162"/>
      <c r="F595" s="163"/>
      <c r="G595" s="164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62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</row>
    <row r="596" spans="1:43" ht="35.25" customHeight="1" x14ac:dyDescent="0.55000000000000004">
      <c r="A596" s="160"/>
      <c r="B596" s="161"/>
      <c r="C596" s="119"/>
      <c r="D596" s="162"/>
      <c r="E596" s="162"/>
      <c r="F596" s="163"/>
      <c r="G596" s="164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62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</row>
    <row r="597" spans="1:43" ht="35.25" customHeight="1" x14ac:dyDescent="0.55000000000000004">
      <c r="A597" s="160"/>
      <c r="B597" s="161"/>
      <c r="C597" s="119"/>
      <c r="D597" s="162"/>
      <c r="E597" s="162"/>
      <c r="F597" s="163"/>
      <c r="G597" s="164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62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</row>
    <row r="598" spans="1:43" ht="35.25" customHeight="1" x14ac:dyDescent="0.55000000000000004">
      <c r="A598" s="160"/>
      <c r="B598" s="161"/>
      <c r="C598" s="119"/>
      <c r="D598" s="162"/>
      <c r="E598" s="162"/>
      <c r="F598" s="163"/>
      <c r="G598" s="164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62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</row>
    <row r="599" spans="1:43" ht="35.25" customHeight="1" x14ac:dyDescent="0.55000000000000004">
      <c r="A599" s="160"/>
      <c r="B599" s="161"/>
      <c r="C599" s="119"/>
      <c r="D599" s="162"/>
      <c r="E599" s="162"/>
      <c r="F599" s="163"/>
      <c r="G599" s="164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62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</row>
    <row r="600" spans="1:43" ht="35.25" customHeight="1" x14ac:dyDescent="0.55000000000000004">
      <c r="A600" s="160"/>
      <c r="B600" s="161"/>
      <c r="C600" s="119"/>
      <c r="D600" s="162"/>
      <c r="E600" s="162"/>
      <c r="F600" s="163"/>
      <c r="G600" s="164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62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</row>
    <row r="601" spans="1:43" ht="35.25" customHeight="1" x14ac:dyDescent="0.55000000000000004">
      <c r="A601" s="160"/>
      <c r="B601" s="161"/>
      <c r="C601" s="119"/>
      <c r="D601" s="162"/>
      <c r="E601" s="162"/>
      <c r="F601" s="163"/>
      <c r="G601" s="164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62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</row>
    <row r="602" spans="1:43" ht="35.25" customHeight="1" x14ac:dyDescent="0.55000000000000004">
      <c r="A602" s="160"/>
      <c r="B602" s="161"/>
      <c r="C602" s="119"/>
      <c r="D602" s="162"/>
      <c r="E602" s="162"/>
      <c r="F602" s="163"/>
      <c r="G602" s="164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62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</row>
    <row r="603" spans="1:43" ht="35.25" customHeight="1" x14ac:dyDescent="0.55000000000000004">
      <c r="A603" s="160"/>
      <c r="B603" s="161"/>
      <c r="C603" s="119"/>
      <c r="D603" s="162"/>
      <c r="E603" s="162"/>
      <c r="F603" s="163"/>
      <c r="G603" s="164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62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</row>
    <row r="604" spans="1:43" ht="35.25" customHeight="1" x14ac:dyDescent="0.55000000000000004">
      <c r="A604" s="160"/>
      <c r="B604" s="161"/>
      <c r="C604" s="119"/>
      <c r="D604" s="162"/>
      <c r="E604" s="162"/>
      <c r="F604" s="163"/>
      <c r="G604" s="164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62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</row>
    <row r="605" spans="1:43" ht="35.25" customHeight="1" x14ac:dyDescent="0.55000000000000004">
      <c r="A605" s="160"/>
      <c r="B605" s="161"/>
      <c r="C605" s="119"/>
      <c r="D605" s="162"/>
      <c r="E605" s="162"/>
      <c r="F605" s="163"/>
      <c r="G605" s="164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62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</row>
    <row r="606" spans="1:43" ht="35.25" customHeight="1" x14ac:dyDescent="0.55000000000000004">
      <c r="A606" s="160"/>
      <c r="B606" s="161"/>
      <c r="C606" s="119"/>
      <c r="D606" s="162"/>
      <c r="E606" s="162"/>
      <c r="F606" s="163"/>
      <c r="G606" s="164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62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N606" s="119"/>
      <c r="AO606" s="119"/>
      <c r="AP606" s="119"/>
      <c r="AQ606" s="119"/>
    </row>
    <row r="607" spans="1:43" ht="35.25" customHeight="1" x14ac:dyDescent="0.55000000000000004">
      <c r="A607" s="160"/>
      <c r="B607" s="161"/>
      <c r="C607" s="119"/>
      <c r="D607" s="162"/>
      <c r="E607" s="162"/>
      <c r="F607" s="163"/>
      <c r="G607" s="164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62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N607" s="119"/>
      <c r="AO607" s="119"/>
      <c r="AP607" s="119"/>
      <c r="AQ607" s="119"/>
    </row>
    <row r="608" spans="1:43" ht="35.25" customHeight="1" x14ac:dyDescent="0.55000000000000004">
      <c r="A608" s="160"/>
      <c r="B608" s="161"/>
      <c r="C608" s="119"/>
      <c r="D608" s="162"/>
      <c r="E608" s="162"/>
      <c r="F608" s="163"/>
      <c r="G608" s="164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62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</row>
    <row r="609" spans="1:43" ht="35.25" customHeight="1" x14ac:dyDescent="0.55000000000000004">
      <c r="A609" s="160"/>
      <c r="B609" s="161"/>
      <c r="C609" s="119"/>
      <c r="D609" s="162"/>
      <c r="E609" s="162"/>
      <c r="F609" s="163"/>
      <c r="G609" s="164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62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</row>
    <row r="610" spans="1:43" ht="35.25" customHeight="1" x14ac:dyDescent="0.55000000000000004">
      <c r="A610" s="160"/>
      <c r="B610" s="161"/>
      <c r="C610" s="119"/>
      <c r="D610" s="162"/>
      <c r="E610" s="162"/>
      <c r="F610" s="163"/>
      <c r="G610" s="164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62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</row>
    <row r="611" spans="1:43" ht="35.25" customHeight="1" x14ac:dyDescent="0.55000000000000004">
      <c r="A611" s="160"/>
      <c r="B611" s="161"/>
      <c r="C611" s="119"/>
      <c r="D611" s="162"/>
      <c r="E611" s="162"/>
      <c r="F611" s="163"/>
      <c r="G611" s="164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62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</row>
    <row r="612" spans="1:43" ht="35.25" customHeight="1" x14ac:dyDescent="0.55000000000000004">
      <c r="A612" s="160"/>
      <c r="B612" s="161"/>
      <c r="C612" s="119"/>
      <c r="D612" s="162"/>
      <c r="E612" s="162"/>
      <c r="F612" s="163"/>
      <c r="G612" s="164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62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</row>
    <row r="613" spans="1:43" ht="35.25" customHeight="1" x14ac:dyDescent="0.55000000000000004">
      <c r="A613" s="160"/>
      <c r="B613" s="161"/>
      <c r="C613" s="119"/>
      <c r="D613" s="162"/>
      <c r="E613" s="162"/>
      <c r="F613" s="163"/>
      <c r="G613" s="164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62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</row>
    <row r="614" spans="1:43" ht="35.25" customHeight="1" x14ac:dyDescent="0.55000000000000004">
      <c r="A614" s="160"/>
      <c r="B614" s="161"/>
      <c r="C614" s="119"/>
      <c r="D614" s="162"/>
      <c r="E614" s="162"/>
      <c r="F614" s="163"/>
      <c r="G614" s="164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62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</row>
    <row r="615" spans="1:43" ht="35.25" customHeight="1" x14ac:dyDescent="0.55000000000000004">
      <c r="A615" s="160"/>
      <c r="B615" s="161"/>
      <c r="C615" s="119"/>
      <c r="D615" s="162"/>
      <c r="E615" s="162"/>
      <c r="F615" s="163"/>
      <c r="G615" s="164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62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</row>
    <row r="616" spans="1:43" ht="35.25" customHeight="1" x14ac:dyDescent="0.55000000000000004">
      <c r="A616" s="160"/>
      <c r="B616" s="161"/>
      <c r="C616" s="119"/>
      <c r="D616" s="162"/>
      <c r="E616" s="162"/>
      <c r="F616" s="163"/>
      <c r="G616" s="164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62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</row>
    <row r="617" spans="1:43" ht="35.25" customHeight="1" x14ac:dyDescent="0.55000000000000004">
      <c r="A617" s="160"/>
      <c r="B617" s="161"/>
      <c r="C617" s="119"/>
      <c r="D617" s="162"/>
      <c r="E617" s="162"/>
      <c r="F617" s="163"/>
      <c r="G617" s="164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62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</row>
    <row r="618" spans="1:43" ht="35.25" customHeight="1" x14ac:dyDescent="0.55000000000000004">
      <c r="A618" s="160"/>
      <c r="B618" s="161"/>
      <c r="C618" s="119"/>
      <c r="D618" s="162"/>
      <c r="E618" s="162"/>
      <c r="F618" s="163"/>
      <c r="G618" s="164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62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N618" s="119"/>
      <c r="AO618" s="119"/>
      <c r="AP618" s="119"/>
      <c r="AQ618" s="119"/>
    </row>
    <row r="619" spans="1:43" ht="35.25" customHeight="1" x14ac:dyDescent="0.55000000000000004">
      <c r="A619" s="160"/>
      <c r="B619" s="161"/>
      <c r="C619" s="119"/>
      <c r="D619" s="162"/>
      <c r="E619" s="162"/>
      <c r="F619" s="163"/>
      <c r="G619" s="164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62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</row>
    <row r="620" spans="1:43" ht="35.25" customHeight="1" x14ac:dyDescent="0.55000000000000004">
      <c r="A620" s="160"/>
      <c r="B620" s="161"/>
      <c r="C620" s="119"/>
      <c r="D620" s="162"/>
      <c r="E620" s="162"/>
      <c r="F620" s="163"/>
      <c r="G620" s="164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62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</row>
    <row r="621" spans="1:43" ht="35.25" customHeight="1" x14ac:dyDescent="0.55000000000000004">
      <c r="A621" s="160"/>
      <c r="B621" s="161"/>
      <c r="C621" s="119"/>
      <c r="D621" s="162"/>
      <c r="E621" s="162"/>
      <c r="F621" s="163"/>
      <c r="G621" s="164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62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</row>
    <row r="622" spans="1:43" ht="35.25" customHeight="1" x14ac:dyDescent="0.55000000000000004">
      <c r="A622" s="160"/>
      <c r="B622" s="161"/>
      <c r="C622" s="119"/>
      <c r="D622" s="162"/>
      <c r="E622" s="162"/>
      <c r="F622" s="163"/>
      <c r="G622" s="164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62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</row>
    <row r="623" spans="1:43" ht="35.25" customHeight="1" x14ac:dyDescent="0.55000000000000004">
      <c r="A623" s="160"/>
      <c r="B623" s="161"/>
      <c r="C623" s="119"/>
      <c r="D623" s="162"/>
      <c r="E623" s="162"/>
      <c r="F623" s="163"/>
      <c r="G623" s="164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62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</row>
    <row r="624" spans="1:43" ht="35.25" customHeight="1" x14ac:dyDescent="0.55000000000000004">
      <c r="A624" s="160"/>
      <c r="B624" s="161"/>
      <c r="C624" s="119"/>
      <c r="D624" s="162"/>
      <c r="E624" s="162"/>
      <c r="F624" s="163"/>
      <c r="G624" s="164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62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</row>
    <row r="625" spans="1:43" ht="35.25" customHeight="1" x14ac:dyDescent="0.55000000000000004">
      <c r="A625" s="160"/>
      <c r="B625" s="161"/>
      <c r="C625" s="119"/>
      <c r="D625" s="162"/>
      <c r="E625" s="162"/>
      <c r="F625" s="163"/>
      <c r="G625" s="164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62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</row>
    <row r="626" spans="1:43" ht="35.25" customHeight="1" x14ac:dyDescent="0.55000000000000004">
      <c r="A626" s="160"/>
      <c r="B626" s="161"/>
      <c r="C626" s="119"/>
      <c r="D626" s="162"/>
      <c r="E626" s="162"/>
      <c r="F626" s="163"/>
      <c r="G626" s="164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62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</row>
    <row r="627" spans="1:43" ht="35.25" customHeight="1" x14ac:dyDescent="0.55000000000000004">
      <c r="A627" s="160"/>
      <c r="B627" s="161"/>
      <c r="C627" s="119"/>
      <c r="D627" s="162"/>
      <c r="E627" s="162"/>
      <c r="F627" s="163"/>
      <c r="G627" s="164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62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</row>
    <row r="628" spans="1:43" ht="35.25" customHeight="1" x14ac:dyDescent="0.55000000000000004">
      <c r="A628" s="160"/>
      <c r="B628" s="161"/>
      <c r="C628" s="119"/>
      <c r="D628" s="162"/>
      <c r="E628" s="162"/>
      <c r="F628" s="163"/>
      <c r="G628" s="164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62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</row>
    <row r="629" spans="1:43" ht="35.25" customHeight="1" x14ac:dyDescent="0.55000000000000004">
      <c r="A629" s="160"/>
      <c r="B629" s="161"/>
      <c r="C629" s="119"/>
      <c r="D629" s="162"/>
      <c r="E629" s="162"/>
      <c r="F629" s="163"/>
      <c r="G629" s="164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62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</row>
    <row r="630" spans="1:43" ht="35.25" customHeight="1" x14ac:dyDescent="0.55000000000000004">
      <c r="A630" s="160"/>
      <c r="B630" s="161"/>
      <c r="C630" s="119"/>
      <c r="D630" s="162"/>
      <c r="E630" s="162"/>
      <c r="F630" s="163"/>
      <c r="G630" s="164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62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</row>
    <row r="631" spans="1:43" ht="35.25" customHeight="1" x14ac:dyDescent="0.55000000000000004">
      <c r="A631" s="160"/>
      <c r="B631" s="161"/>
      <c r="C631" s="119"/>
      <c r="D631" s="162"/>
      <c r="E631" s="162"/>
      <c r="F631" s="163"/>
      <c r="G631" s="164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62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</row>
    <row r="632" spans="1:43" ht="35.25" customHeight="1" x14ac:dyDescent="0.55000000000000004">
      <c r="A632" s="160"/>
      <c r="B632" s="161"/>
      <c r="C632" s="119"/>
      <c r="D632" s="162"/>
      <c r="E632" s="162"/>
      <c r="F632" s="163"/>
      <c r="G632" s="164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62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</row>
    <row r="633" spans="1:43" ht="35.25" customHeight="1" x14ac:dyDescent="0.55000000000000004">
      <c r="A633" s="160"/>
      <c r="B633" s="161"/>
      <c r="C633" s="119"/>
      <c r="D633" s="162"/>
      <c r="E633" s="162"/>
      <c r="F633" s="163"/>
      <c r="G633" s="164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62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</row>
    <row r="634" spans="1:43" ht="35.25" customHeight="1" x14ac:dyDescent="0.55000000000000004">
      <c r="A634" s="160"/>
      <c r="B634" s="161"/>
      <c r="C634" s="119"/>
      <c r="D634" s="162"/>
      <c r="E634" s="162"/>
      <c r="F634" s="163"/>
      <c r="G634" s="164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62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N634" s="119"/>
      <c r="AO634" s="119"/>
      <c r="AP634" s="119"/>
      <c r="AQ634" s="119"/>
    </row>
    <row r="635" spans="1:43" ht="35.25" customHeight="1" x14ac:dyDescent="0.55000000000000004">
      <c r="A635" s="160"/>
      <c r="B635" s="161"/>
      <c r="C635" s="119"/>
      <c r="D635" s="162"/>
      <c r="E635" s="162"/>
      <c r="F635" s="163"/>
      <c r="G635" s="164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62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N635" s="119"/>
      <c r="AO635" s="119"/>
      <c r="AP635" s="119"/>
      <c r="AQ635" s="119"/>
    </row>
    <row r="636" spans="1:43" ht="35.25" customHeight="1" x14ac:dyDescent="0.55000000000000004">
      <c r="A636" s="160"/>
      <c r="B636" s="161"/>
      <c r="C636" s="119"/>
      <c r="D636" s="162"/>
      <c r="E636" s="162"/>
      <c r="F636" s="163"/>
      <c r="G636" s="164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62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N636" s="119"/>
      <c r="AO636" s="119"/>
      <c r="AP636" s="119"/>
      <c r="AQ636" s="119"/>
    </row>
    <row r="637" spans="1:43" ht="35.25" customHeight="1" x14ac:dyDescent="0.55000000000000004">
      <c r="A637" s="160"/>
      <c r="B637" s="161"/>
      <c r="C637" s="119"/>
      <c r="D637" s="162"/>
      <c r="E637" s="162"/>
      <c r="F637" s="163"/>
      <c r="G637" s="164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62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</row>
    <row r="638" spans="1:43" ht="35.25" customHeight="1" x14ac:dyDescent="0.55000000000000004">
      <c r="A638" s="160"/>
      <c r="B638" s="161"/>
      <c r="C638" s="119"/>
      <c r="D638" s="162"/>
      <c r="E638" s="162"/>
      <c r="F638" s="163"/>
      <c r="G638" s="164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62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N638" s="119"/>
      <c r="AO638" s="119"/>
      <c r="AP638" s="119"/>
      <c r="AQ638" s="119"/>
    </row>
    <row r="639" spans="1:43" ht="35.25" customHeight="1" x14ac:dyDescent="0.55000000000000004">
      <c r="A639" s="160"/>
      <c r="B639" s="161"/>
      <c r="C639" s="119"/>
      <c r="D639" s="162"/>
      <c r="E639" s="162"/>
      <c r="F639" s="163"/>
      <c r="G639" s="164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62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</row>
    <row r="640" spans="1:43" ht="35.25" customHeight="1" x14ac:dyDescent="0.55000000000000004">
      <c r="A640" s="160"/>
      <c r="B640" s="161"/>
      <c r="C640" s="119"/>
      <c r="D640" s="162"/>
      <c r="E640" s="162"/>
      <c r="F640" s="163"/>
      <c r="G640" s="164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62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N640" s="119"/>
      <c r="AO640" s="119"/>
      <c r="AP640" s="119"/>
      <c r="AQ640" s="119"/>
    </row>
    <row r="641" spans="1:43" ht="35.25" customHeight="1" x14ac:dyDescent="0.55000000000000004">
      <c r="A641" s="160"/>
      <c r="B641" s="161"/>
      <c r="C641" s="119"/>
      <c r="D641" s="162"/>
      <c r="E641" s="162"/>
      <c r="F641" s="163"/>
      <c r="G641" s="164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62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</row>
    <row r="642" spans="1:43" ht="35.25" customHeight="1" x14ac:dyDescent="0.55000000000000004">
      <c r="A642" s="160"/>
      <c r="B642" s="161"/>
      <c r="C642" s="119"/>
      <c r="D642" s="162"/>
      <c r="E642" s="162"/>
      <c r="F642" s="163"/>
      <c r="G642" s="164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62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N642" s="119"/>
      <c r="AO642" s="119"/>
      <c r="AP642" s="119"/>
      <c r="AQ642" s="119"/>
    </row>
    <row r="643" spans="1:43" ht="35.25" customHeight="1" x14ac:dyDescent="0.55000000000000004">
      <c r="A643" s="160"/>
      <c r="B643" s="161"/>
      <c r="C643" s="119"/>
      <c r="D643" s="162"/>
      <c r="E643" s="162"/>
      <c r="F643" s="163"/>
      <c r="G643" s="164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62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N643" s="119"/>
      <c r="AO643" s="119"/>
      <c r="AP643" s="119"/>
      <c r="AQ643" s="119"/>
    </row>
    <row r="644" spans="1:43" ht="35.25" customHeight="1" x14ac:dyDescent="0.55000000000000004">
      <c r="A644" s="160"/>
      <c r="B644" s="161"/>
      <c r="C644" s="119"/>
      <c r="D644" s="162"/>
      <c r="E644" s="162"/>
      <c r="F644" s="163"/>
      <c r="G644" s="164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62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</row>
    <row r="645" spans="1:43" ht="35.25" customHeight="1" x14ac:dyDescent="0.55000000000000004">
      <c r="A645" s="160"/>
      <c r="B645" s="161"/>
      <c r="C645" s="119"/>
      <c r="D645" s="162"/>
      <c r="E645" s="162"/>
      <c r="F645" s="163"/>
      <c r="G645" s="164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62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</row>
    <row r="646" spans="1:43" ht="35.25" customHeight="1" x14ac:dyDescent="0.55000000000000004">
      <c r="A646" s="160"/>
      <c r="B646" s="161"/>
      <c r="C646" s="119"/>
      <c r="D646" s="162"/>
      <c r="E646" s="162"/>
      <c r="F646" s="163"/>
      <c r="G646" s="164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62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</row>
    <row r="647" spans="1:43" ht="35.25" customHeight="1" x14ac:dyDescent="0.55000000000000004">
      <c r="A647" s="160"/>
      <c r="B647" s="161"/>
      <c r="C647" s="119"/>
      <c r="D647" s="162"/>
      <c r="E647" s="162"/>
      <c r="F647" s="163"/>
      <c r="G647" s="164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62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N647" s="119"/>
      <c r="AO647" s="119"/>
      <c r="AP647" s="119"/>
      <c r="AQ647" s="119"/>
    </row>
    <row r="648" spans="1:43" ht="35.25" customHeight="1" x14ac:dyDescent="0.55000000000000004">
      <c r="A648" s="160"/>
      <c r="B648" s="161"/>
      <c r="C648" s="119"/>
      <c r="D648" s="162"/>
      <c r="E648" s="162"/>
      <c r="F648" s="163"/>
      <c r="G648" s="164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62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</row>
    <row r="649" spans="1:43" ht="35.25" customHeight="1" x14ac:dyDescent="0.55000000000000004">
      <c r="A649" s="160"/>
      <c r="B649" s="161"/>
      <c r="C649" s="119"/>
      <c r="D649" s="162"/>
      <c r="E649" s="162"/>
      <c r="F649" s="163"/>
      <c r="G649" s="164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62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</row>
    <row r="650" spans="1:43" ht="35.25" customHeight="1" x14ac:dyDescent="0.55000000000000004">
      <c r="A650" s="160"/>
      <c r="B650" s="161"/>
      <c r="C650" s="119"/>
      <c r="D650" s="162"/>
      <c r="E650" s="162"/>
      <c r="F650" s="163"/>
      <c r="G650" s="164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62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</row>
    <row r="651" spans="1:43" ht="35.25" customHeight="1" x14ac:dyDescent="0.55000000000000004">
      <c r="A651" s="160"/>
      <c r="B651" s="161"/>
      <c r="C651" s="119"/>
      <c r="D651" s="162"/>
      <c r="E651" s="162"/>
      <c r="F651" s="163"/>
      <c r="G651" s="164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62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</row>
    <row r="652" spans="1:43" ht="35.25" customHeight="1" x14ac:dyDescent="0.55000000000000004">
      <c r="A652" s="160"/>
      <c r="B652" s="161"/>
      <c r="C652" s="119"/>
      <c r="D652" s="162"/>
      <c r="E652" s="162"/>
      <c r="F652" s="163"/>
      <c r="G652" s="164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62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</row>
    <row r="653" spans="1:43" ht="35.25" customHeight="1" x14ac:dyDescent="0.55000000000000004">
      <c r="A653" s="160"/>
      <c r="B653" s="161"/>
      <c r="C653" s="119"/>
      <c r="D653" s="162"/>
      <c r="E653" s="162"/>
      <c r="F653" s="163"/>
      <c r="G653" s="164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62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N653" s="119"/>
      <c r="AO653" s="119"/>
      <c r="AP653" s="119"/>
      <c r="AQ653" s="119"/>
    </row>
    <row r="654" spans="1:43" ht="35.25" customHeight="1" x14ac:dyDescent="0.55000000000000004">
      <c r="A654" s="160"/>
      <c r="B654" s="161"/>
      <c r="C654" s="119"/>
      <c r="D654" s="162"/>
      <c r="E654" s="162"/>
      <c r="F654" s="163"/>
      <c r="G654" s="164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62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</row>
    <row r="655" spans="1:43" ht="35.25" customHeight="1" x14ac:dyDescent="0.55000000000000004">
      <c r="A655" s="160"/>
      <c r="B655" s="161"/>
      <c r="C655" s="119"/>
      <c r="D655" s="162"/>
      <c r="E655" s="162"/>
      <c r="F655" s="163"/>
      <c r="G655" s="164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62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</row>
    <row r="656" spans="1:43" ht="35.25" customHeight="1" x14ac:dyDescent="0.55000000000000004">
      <c r="A656" s="160"/>
      <c r="B656" s="161"/>
      <c r="C656" s="119"/>
      <c r="D656" s="162"/>
      <c r="E656" s="162"/>
      <c r="F656" s="163"/>
      <c r="G656" s="164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62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N656" s="119"/>
      <c r="AO656" s="119"/>
      <c r="AP656" s="119"/>
      <c r="AQ656" s="119"/>
    </row>
    <row r="657" spans="1:43" ht="35.25" customHeight="1" x14ac:dyDescent="0.55000000000000004">
      <c r="A657" s="160"/>
      <c r="B657" s="161"/>
      <c r="C657" s="119"/>
      <c r="D657" s="162"/>
      <c r="E657" s="162"/>
      <c r="F657" s="163"/>
      <c r="G657" s="164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62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N657" s="119"/>
      <c r="AO657" s="119"/>
      <c r="AP657" s="119"/>
      <c r="AQ657" s="119"/>
    </row>
    <row r="658" spans="1:43" ht="35.25" customHeight="1" x14ac:dyDescent="0.55000000000000004">
      <c r="A658" s="160"/>
      <c r="B658" s="161"/>
      <c r="C658" s="119"/>
      <c r="D658" s="162"/>
      <c r="E658" s="162"/>
      <c r="F658" s="163"/>
      <c r="G658" s="164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62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N658" s="119"/>
      <c r="AO658" s="119"/>
      <c r="AP658" s="119"/>
      <c r="AQ658" s="119"/>
    </row>
    <row r="659" spans="1:43" ht="35.25" customHeight="1" x14ac:dyDescent="0.55000000000000004">
      <c r="A659" s="160"/>
      <c r="B659" s="161"/>
      <c r="C659" s="119"/>
      <c r="D659" s="162"/>
      <c r="E659" s="162"/>
      <c r="F659" s="163"/>
      <c r="G659" s="164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62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N659" s="119"/>
      <c r="AO659" s="119"/>
      <c r="AP659" s="119"/>
      <c r="AQ659" s="119"/>
    </row>
    <row r="660" spans="1:43" ht="35.25" customHeight="1" x14ac:dyDescent="0.55000000000000004">
      <c r="A660" s="160"/>
      <c r="B660" s="161"/>
      <c r="C660" s="119"/>
      <c r="D660" s="162"/>
      <c r="E660" s="162"/>
      <c r="F660" s="163"/>
      <c r="G660" s="164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62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N660" s="119"/>
      <c r="AO660" s="119"/>
      <c r="AP660" s="119"/>
      <c r="AQ660" s="119"/>
    </row>
    <row r="661" spans="1:43" ht="35.25" customHeight="1" x14ac:dyDescent="0.55000000000000004">
      <c r="A661" s="160"/>
      <c r="B661" s="161"/>
      <c r="C661" s="119"/>
      <c r="D661" s="162"/>
      <c r="E661" s="162"/>
      <c r="F661" s="163"/>
      <c r="G661" s="164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62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</row>
    <row r="662" spans="1:43" ht="35.25" customHeight="1" x14ac:dyDescent="0.55000000000000004">
      <c r="A662" s="160"/>
      <c r="B662" s="161"/>
      <c r="C662" s="119"/>
      <c r="D662" s="162"/>
      <c r="E662" s="162"/>
      <c r="F662" s="163"/>
      <c r="G662" s="164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62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</row>
    <row r="663" spans="1:43" ht="35.25" customHeight="1" x14ac:dyDescent="0.55000000000000004">
      <c r="A663" s="160"/>
      <c r="B663" s="161"/>
      <c r="C663" s="119"/>
      <c r="D663" s="162"/>
      <c r="E663" s="162"/>
      <c r="F663" s="163"/>
      <c r="G663" s="164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62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</row>
    <row r="664" spans="1:43" ht="35.25" customHeight="1" x14ac:dyDescent="0.55000000000000004">
      <c r="A664" s="160"/>
      <c r="B664" s="161"/>
      <c r="C664" s="119"/>
      <c r="D664" s="162"/>
      <c r="E664" s="162"/>
      <c r="F664" s="163"/>
      <c r="G664" s="164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62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</row>
    <row r="665" spans="1:43" ht="35.25" customHeight="1" x14ac:dyDescent="0.55000000000000004">
      <c r="A665" s="160"/>
      <c r="B665" s="161"/>
      <c r="C665" s="119"/>
      <c r="D665" s="162"/>
      <c r="E665" s="162"/>
      <c r="F665" s="163"/>
      <c r="G665" s="164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62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</row>
    <row r="666" spans="1:43" ht="35.25" customHeight="1" x14ac:dyDescent="0.55000000000000004">
      <c r="A666" s="160"/>
      <c r="B666" s="161"/>
      <c r="C666" s="119"/>
      <c r="D666" s="162"/>
      <c r="E666" s="162"/>
      <c r="F666" s="163"/>
      <c r="G666" s="164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62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N666" s="119"/>
      <c r="AO666" s="119"/>
      <c r="AP666" s="119"/>
      <c r="AQ666" s="119"/>
    </row>
    <row r="667" spans="1:43" ht="35.25" customHeight="1" x14ac:dyDescent="0.55000000000000004">
      <c r="A667" s="160"/>
      <c r="B667" s="161"/>
      <c r="C667" s="119"/>
      <c r="D667" s="162"/>
      <c r="E667" s="162"/>
      <c r="F667" s="163"/>
      <c r="G667" s="164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62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</row>
    <row r="668" spans="1:43" ht="35.25" customHeight="1" x14ac:dyDescent="0.55000000000000004">
      <c r="A668" s="160"/>
      <c r="B668" s="161"/>
      <c r="C668" s="119"/>
      <c r="D668" s="162"/>
      <c r="E668" s="162"/>
      <c r="F668" s="163"/>
      <c r="G668" s="164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62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</row>
    <row r="669" spans="1:43" ht="35.25" customHeight="1" x14ac:dyDescent="0.55000000000000004">
      <c r="A669" s="160"/>
      <c r="B669" s="161"/>
      <c r="C669" s="119"/>
      <c r="D669" s="162"/>
      <c r="E669" s="162"/>
      <c r="F669" s="163"/>
      <c r="G669" s="164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62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N669" s="119"/>
      <c r="AO669" s="119"/>
      <c r="AP669" s="119"/>
      <c r="AQ669" s="119"/>
    </row>
    <row r="670" spans="1:43" ht="35.25" customHeight="1" x14ac:dyDescent="0.55000000000000004">
      <c r="A670" s="160"/>
      <c r="B670" s="161"/>
      <c r="C670" s="119"/>
      <c r="D670" s="162"/>
      <c r="E670" s="162"/>
      <c r="F670" s="163"/>
      <c r="G670" s="164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62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</row>
    <row r="671" spans="1:43" ht="35.25" customHeight="1" x14ac:dyDescent="0.55000000000000004">
      <c r="A671" s="160"/>
      <c r="B671" s="161"/>
      <c r="C671" s="119"/>
      <c r="D671" s="162"/>
      <c r="E671" s="162"/>
      <c r="F671" s="163"/>
      <c r="G671" s="164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62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</row>
    <row r="672" spans="1:43" ht="35.25" customHeight="1" x14ac:dyDescent="0.55000000000000004">
      <c r="A672" s="160"/>
      <c r="B672" s="161"/>
      <c r="C672" s="119"/>
      <c r="D672" s="162"/>
      <c r="E672" s="162"/>
      <c r="F672" s="163"/>
      <c r="G672" s="164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62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</row>
    <row r="673" spans="1:43" ht="35.25" customHeight="1" x14ac:dyDescent="0.55000000000000004">
      <c r="A673" s="160"/>
      <c r="B673" s="161"/>
      <c r="C673" s="119"/>
      <c r="D673" s="162"/>
      <c r="E673" s="162"/>
      <c r="F673" s="163"/>
      <c r="G673" s="164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62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</row>
    <row r="674" spans="1:43" ht="35.25" customHeight="1" x14ac:dyDescent="0.55000000000000004">
      <c r="A674" s="160"/>
      <c r="B674" s="161"/>
      <c r="C674" s="119"/>
      <c r="D674" s="162"/>
      <c r="E674" s="162"/>
      <c r="F674" s="163"/>
      <c r="G674" s="164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62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</row>
    <row r="675" spans="1:43" ht="35.25" customHeight="1" x14ac:dyDescent="0.55000000000000004">
      <c r="A675" s="160"/>
      <c r="B675" s="161"/>
      <c r="C675" s="119"/>
      <c r="D675" s="162"/>
      <c r="E675" s="162"/>
      <c r="F675" s="163"/>
      <c r="G675" s="164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62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</row>
    <row r="676" spans="1:43" ht="35.25" customHeight="1" x14ac:dyDescent="0.55000000000000004">
      <c r="A676" s="160"/>
      <c r="B676" s="161"/>
      <c r="C676" s="119"/>
      <c r="D676" s="162"/>
      <c r="E676" s="162"/>
      <c r="F676" s="163"/>
      <c r="G676" s="164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62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</row>
    <row r="677" spans="1:43" ht="35.25" customHeight="1" x14ac:dyDescent="0.55000000000000004">
      <c r="A677" s="160"/>
      <c r="B677" s="161"/>
      <c r="C677" s="119"/>
      <c r="D677" s="162"/>
      <c r="E677" s="162"/>
      <c r="F677" s="163"/>
      <c r="G677" s="164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62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</row>
    <row r="678" spans="1:43" ht="35.25" customHeight="1" x14ac:dyDescent="0.55000000000000004">
      <c r="A678" s="160"/>
      <c r="B678" s="161"/>
      <c r="C678" s="119"/>
      <c r="D678" s="162"/>
      <c r="E678" s="162"/>
      <c r="F678" s="163"/>
      <c r="G678" s="164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62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</row>
    <row r="679" spans="1:43" ht="35.25" customHeight="1" x14ac:dyDescent="0.55000000000000004">
      <c r="A679" s="160"/>
      <c r="B679" s="161"/>
      <c r="C679" s="119"/>
      <c r="D679" s="162"/>
      <c r="E679" s="162"/>
      <c r="F679" s="163"/>
      <c r="G679" s="164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62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</row>
    <row r="680" spans="1:43" ht="35.25" customHeight="1" x14ac:dyDescent="0.55000000000000004">
      <c r="A680" s="160"/>
      <c r="B680" s="161"/>
      <c r="C680" s="119"/>
      <c r="D680" s="162"/>
      <c r="E680" s="162"/>
      <c r="F680" s="163"/>
      <c r="G680" s="164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62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</row>
    <row r="681" spans="1:43" ht="35.25" customHeight="1" x14ac:dyDescent="0.55000000000000004">
      <c r="A681" s="160"/>
      <c r="B681" s="161"/>
      <c r="C681" s="119"/>
      <c r="D681" s="162"/>
      <c r="E681" s="162"/>
      <c r="F681" s="163"/>
      <c r="G681" s="164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62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</row>
    <row r="682" spans="1:43" ht="35.25" customHeight="1" x14ac:dyDescent="0.55000000000000004">
      <c r="A682" s="160"/>
      <c r="B682" s="161"/>
      <c r="C682" s="119"/>
      <c r="D682" s="162"/>
      <c r="E682" s="162"/>
      <c r="F682" s="163"/>
      <c r="G682" s="164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62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</row>
    <row r="683" spans="1:43" ht="35.25" customHeight="1" x14ac:dyDescent="0.55000000000000004">
      <c r="A683" s="160"/>
      <c r="B683" s="161"/>
      <c r="C683" s="119"/>
      <c r="D683" s="162"/>
      <c r="E683" s="162"/>
      <c r="F683" s="163"/>
      <c r="G683" s="164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62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</row>
    <row r="684" spans="1:43" ht="35.25" customHeight="1" x14ac:dyDescent="0.55000000000000004">
      <c r="A684" s="160"/>
      <c r="B684" s="161"/>
      <c r="C684" s="119"/>
      <c r="D684" s="162"/>
      <c r="E684" s="162"/>
      <c r="F684" s="163"/>
      <c r="G684" s="164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62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</row>
    <row r="685" spans="1:43" ht="35.25" customHeight="1" x14ac:dyDescent="0.55000000000000004">
      <c r="A685" s="160"/>
      <c r="B685" s="161"/>
      <c r="C685" s="119"/>
      <c r="D685" s="162"/>
      <c r="E685" s="162"/>
      <c r="F685" s="163"/>
      <c r="G685" s="164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62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</row>
    <row r="686" spans="1:43" ht="35.25" customHeight="1" x14ac:dyDescent="0.55000000000000004">
      <c r="A686" s="160"/>
      <c r="B686" s="161"/>
      <c r="C686" s="119"/>
      <c r="D686" s="162"/>
      <c r="E686" s="162"/>
      <c r="F686" s="163"/>
      <c r="G686" s="164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62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</row>
    <row r="687" spans="1:43" ht="35.25" customHeight="1" x14ac:dyDescent="0.55000000000000004">
      <c r="A687" s="160"/>
      <c r="B687" s="161"/>
      <c r="C687" s="119"/>
      <c r="D687" s="162"/>
      <c r="E687" s="162"/>
      <c r="F687" s="163"/>
      <c r="G687" s="164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62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</row>
    <row r="688" spans="1:43" ht="35.25" customHeight="1" x14ac:dyDescent="0.55000000000000004">
      <c r="A688" s="160"/>
      <c r="B688" s="161"/>
      <c r="C688" s="119"/>
      <c r="D688" s="162"/>
      <c r="E688" s="162"/>
      <c r="F688" s="163"/>
      <c r="G688" s="164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62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</row>
    <row r="689" spans="1:43" ht="35.25" customHeight="1" x14ac:dyDescent="0.55000000000000004">
      <c r="A689" s="160"/>
      <c r="B689" s="161"/>
      <c r="C689" s="119"/>
      <c r="D689" s="162"/>
      <c r="E689" s="162"/>
      <c r="F689" s="163"/>
      <c r="G689" s="164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62"/>
      <c r="V689" s="119"/>
      <c r="W689" s="119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19"/>
      <c r="AH689" s="119"/>
      <c r="AI689" s="119"/>
      <c r="AJ689" s="119"/>
      <c r="AK689" s="119"/>
      <c r="AL689" s="119"/>
      <c r="AM689" s="119"/>
      <c r="AN689" s="119"/>
      <c r="AO689" s="119"/>
      <c r="AP689" s="119"/>
      <c r="AQ689" s="119"/>
    </row>
    <row r="690" spans="1:43" ht="35.25" customHeight="1" x14ac:dyDescent="0.55000000000000004">
      <c r="A690" s="160"/>
      <c r="B690" s="161"/>
      <c r="C690" s="119"/>
      <c r="D690" s="162"/>
      <c r="E690" s="162"/>
      <c r="F690" s="163"/>
      <c r="G690" s="164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62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</row>
    <row r="691" spans="1:43" ht="35.25" customHeight="1" x14ac:dyDescent="0.55000000000000004">
      <c r="A691" s="160"/>
      <c r="B691" s="161"/>
      <c r="C691" s="119"/>
      <c r="D691" s="162"/>
      <c r="E691" s="162"/>
      <c r="F691" s="163"/>
      <c r="G691" s="164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62"/>
      <c r="V691" s="119"/>
      <c r="W691" s="119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19"/>
      <c r="AH691" s="119"/>
      <c r="AI691" s="119"/>
      <c r="AJ691" s="119"/>
      <c r="AK691" s="119"/>
      <c r="AL691" s="119"/>
      <c r="AM691" s="119"/>
      <c r="AN691" s="119"/>
      <c r="AO691" s="119"/>
      <c r="AP691" s="119"/>
      <c r="AQ691" s="119"/>
    </row>
    <row r="692" spans="1:43" ht="35.25" customHeight="1" x14ac:dyDescent="0.55000000000000004">
      <c r="A692" s="160"/>
      <c r="B692" s="161"/>
      <c r="C692" s="119"/>
      <c r="D692" s="162"/>
      <c r="E692" s="162"/>
      <c r="F692" s="163"/>
      <c r="G692" s="164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62"/>
      <c r="V692" s="119"/>
      <c r="W692" s="119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19"/>
      <c r="AM692" s="119"/>
      <c r="AN692" s="119"/>
      <c r="AO692" s="119"/>
      <c r="AP692" s="119"/>
      <c r="AQ692" s="119"/>
    </row>
    <row r="693" spans="1:43" ht="35.25" customHeight="1" x14ac:dyDescent="0.55000000000000004">
      <c r="A693" s="160"/>
      <c r="B693" s="161"/>
      <c r="C693" s="119"/>
      <c r="D693" s="162"/>
      <c r="E693" s="162"/>
      <c r="F693" s="163"/>
      <c r="G693" s="164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62"/>
      <c r="V693" s="119"/>
      <c r="W693" s="119"/>
      <c r="X693" s="119"/>
      <c r="Y693" s="119"/>
      <c r="Z693" s="119"/>
      <c r="AA693" s="119"/>
      <c r="AB693" s="119"/>
      <c r="AC693" s="119"/>
      <c r="AD693" s="119"/>
      <c r="AE693" s="119"/>
      <c r="AF693" s="119"/>
      <c r="AG693" s="119"/>
      <c r="AH693" s="119"/>
      <c r="AI693" s="119"/>
      <c r="AJ693" s="119"/>
      <c r="AK693" s="119"/>
      <c r="AL693" s="119"/>
      <c r="AM693" s="119"/>
      <c r="AN693" s="119"/>
      <c r="AO693" s="119"/>
      <c r="AP693" s="119"/>
      <c r="AQ693" s="119"/>
    </row>
    <row r="694" spans="1:43" ht="35.25" customHeight="1" x14ac:dyDescent="0.55000000000000004">
      <c r="A694" s="160"/>
      <c r="B694" s="161"/>
      <c r="C694" s="119"/>
      <c r="D694" s="162"/>
      <c r="E694" s="162"/>
      <c r="F694" s="163"/>
      <c r="G694" s="164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62"/>
      <c r="V694" s="119"/>
      <c r="W694" s="119"/>
      <c r="X694" s="119"/>
      <c r="Y694" s="119"/>
      <c r="Z694" s="119"/>
      <c r="AA694" s="119"/>
      <c r="AB694" s="119"/>
      <c r="AC694" s="119"/>
      <c r="AD694" s="119"/>
      <c r="AE694" s="119"/>
      <c r="AF694" s="119"/>
      <c r="AG694" s="119"/>
      <c r="AH694" s="119"/>
      <c r="AI694" s="119"/>
      <c r="AJ694" s="119"/>
      <c r="AK694" s="119"/>
      <c r="AL694" s="119"/>
      <c r="AM694" s="119"/>
      <c r="AN694" s="119"/>
      <c r="AO694" s="119"/>
      <c r="AP694" s="119"/>
      <c r="AQ694" s="119"/>
    </row>
    <row r="695" spans="1:43" ht="35.25" customHeight="1" x14ac:dyDescent="0.55000000000000004">
      <c r="A695" s="160"/>
      <c r="B695" s="161"/>
      <c r="C695" s="119"/>
      <c r="D695" s="162"/>
      <c r="E695" s="162"/>
      <c r="F695" s="163"/>
      <c r="G695" s="164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62"/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</row>
    <row r="696" spans="1:43" ht="35.25" customHeight="1" x14ac:dyDescent="0.55000000000000004">
      <c r="A696" s="160"/>
      <c r="B696" s="161"/>
      <c r="C696" s="119"/>
      <c r="D696" s="162"/>
      <c r="E696" s="162"/>
      <c r="F696" s="163"/>
      <c r="G696" s="164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62"/>
      <c r="V696" s="119"/>
      <c r="W696" s="119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19"/>
      <c r="AM696" s="119"/>
      <c r="AN696" s="119"/>
      <c r="AO696" s="119"/>
      <c r="AP696" s="119"/>
      <c r="AQ696" s="119"/>
    </row>
    <row r="697" spans="1:43" ht="35.25" customHeight="1" x14ac:dyDescent="0.55000000000000004">
      <c r="A697" s="160"/>
      <c r="B697" s="161"/>
      <c r="C697" s="119"/>
      <c r="D697" s="162"/>
      <c r="E697" s="162"/>
      <c r="F697" s="163"/>
      <c r="G697" s="164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62"/>
      <c r="V697" s="119"/>
      <c r="W697" s="119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19"/>
      <c r="AH697" s="119"/>
      <c r="AI697" s="119"/>
      <c r="AJ697" s="119"/>
      <c r="AK697" s="119"/>
      <c r="AL697" s="119"/>
      <c r="AM697" s="119"/>
      <c r="AN697" s="119"/>
      <c r="AO697" s="119"/>
      <c r="AP697" s="119"/>
      <c r="AQ697" s="119"/>
    </row>
    <row r="698" spans="1:43" ht="35.25" customHeight="1" x14ac:dyDescent="0.55000000000000004">
      <c r="A698" s="160"/>
      <c r="B698" s="161"/>
      <c r="C698" s="119"/>
      <c r="D698" s="162"/>
      <c r="E698" s="162"/>
      <c r="F698" s="163"/>
      <c r="G698" s="164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62"/>
      <c r="V698" s="119"/>
      <c r="W698" s="119"/>
      <c r="X698" s="119"/>
      <c r="Y698" s="119"/>
      <c r="Z698" s="119"/>
      <c r="AA698" s="119"/>
      <c r="AB698" s="119"/>
      <c r="AC698" s="119"/>
      <c r="AD698" s="119"/>
      <c r="AE698" s="119"/>
      <c r="AF698" s="119"/>
      <c r="AG698" s="119"/>
      <c r="AH698" s="119"/>
      <c r="AI698" s="119"/>
      <c r="AJ698" s="119"/>
      <c r="AK698" s="119"/>
      <c r="AL698" s="119"/>
      <c r="AM698" s="119"/>
      <c r="AN698" s="119"/>
      <c r="AO698" s="119"/>
      <c r="AP698" s="119"/>
      <c r="AQ698" s="119"/>
    </row>
    <row r="699" spans="1:43" ht="35.25" customHeight="1" x14ac:dyDescent="0.55000000000000004">
      <c r="A699" s="160"/>
      <c r="B699" s="161"/>
      <c r="C699" s="119"/>
      <c r="D699" s="162"/>
      <c r="E699" s="162"/>
      <c r="F699" s="163"/>
      <c r="G699" s="164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62"/>
      <c r="V699" s="119"/>
      <c r="W699" s="119"/>
      <c r="X699" s="119"/>
      <c r="Y699" s="119"/>
      <c r="Z699" s="119"/>
      <c r="AA699" s="119"/>
      <c r="AB699" s="119"/>
      <c r="AC699" s="119"/>
      <c r="AD699" s="119"/>
      <c r="AE699" s="119"/>
      <c r="AF699" s="119"/>
      <c r="AG699" s="119"/>
      <c r="AH699" s="119"/>
      <c r="AI699" s="119"/>
      <c r="AJ699" s="119"/>
      <c r="AK699" s="119"/>
      <c r="AL699" s="119"/>
      <c r="AM699" s="119"/>
      <c r="AN699" s="119"/>
      <c r="AO699" s="119"/>
      <c r="AP699" s="119"/>
      <c r="AQ699" s="119"/>
    </row>
    <row r="700" spans="1:43" ht="35.25" customHeight="1" x14ac:dyDescent="0.55000000000000004">
      <c r="A700" s="160"/>
      <c r="B700" s="161"/>
      <c r="C700" s="119"/>
      <c r="D700" s="162"/>
      <c r="E700" s="162"/>
      <c r="F700" s="163"/>
      <c r="G700" s="164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62"/>
      <c r="V700" s="119"/>
      <c r="W700" s="119"/>
      <c r="X700" s="119"/>
      <c r="Y700" s="119"/>
      <c r="Z700" s="119"/>
      <c r="AA700" s="119"/>
      <c r="AB700" s="119"/>
      <c r="AC700" s="119"/>
      <c r="AD700" s="119"/>
      <c r="AE700" s="119"/>
      <c r="AF700" s="119"/>
      <c r="AG700" s="119"/>
      <c r="AH700" s="119"/>
      <c r="AI700" s="119"/>
      <c r="AJ700" s="119"/>
      <c r="AK700" s="119"/>
      <c r="AL700" s="119"/>
      <c r="AM700" s="119"/>
      <c r="AN700" s="119"/>
      <c r="AO700" s="119"/>
      <c r="AP700" s="119"/>
      <c r="AQ700" s="119"/>
    </row>
    <row r="701" spans="1:43" ht="35.25" customHeight="1" x14ac:dyDescent="0.55000000000000004">
      <c r="A701" s="160"/>
      <c r="B701" s="161"/>
      <c r="C701" s="119"/>
      <c r="D701" s="162"/>
      <c r="E701" s="162"/>
      <c r="F701" s="163"/>
      <c r="G701" s="164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62"/>
      <c r="V701" s="119"/>
      <c r="W701" s="119"/>
      <c r="X701" s="119"/>
      <c r="Y701" s="119"/>
      <c r="Z701" s="119"/>
      <c r="AA701" s="119"/>
      <c r="AB701" s="119"/>
      <c r="AC701" s="119"/>
      <c r="AD701" s="119"/>
      <c r="AE701" s="119"/>
      <c r="AF701" s="119"/>
      <c r="AG701" s="119"/>
      <c r="AH701" s="119"/>
      <c r="AI701" s="119"/>
      <c r="AJ701" s="119"/>
      <c r="AK701" s="119"/>
      <c r="AL701" s="119"/>
      <c r="AM701" s="119"/>
      <c r="AN701" s="119"/>
      <c r="AO701" s="119"/>
      <c r="AP701" s="119"/>
      <c r="AQ701" s="119"/>
    </row>
    <row r="702" spans="1:43" ht="35.25" customHeight="1" x14ac:dyDescent="0.55000000000000004">
      <c r="A702" s="160"/>
      <c r="B702" s="161"/>
      <c r="C702" s="119"/>
      <c r="D702" s="162"/>
      <c r="E702" s="162"/>
      <c r="F702" s="163"/>
      <c r="G702" s="164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62"/>
      <c r="V702" s="119"/>
      <c r="W702" s="119"/>
      <c r="X702" s="119"/>
      <c r="Y702" s="119"/>
      <c r="Z702" s="119"/>
      <c r="AA702" s="119"/>
      <c r="AB702" s="119"/>
      <c r="AC702" s="119"/>
      <c r="AD702" s="119"/>
      <c r="AE702" s="119"/>
      <c r="AF702" s="119"/>
      <c r="AG702" s="119"/>
      <c r="AH702" s="119"/>
      <c r="AI702" s="119"/>
      <c r="AJ702" s="119"/>
      <c r="AK702" s="119"/>
      <c r="AL702" s="119"/>
      <c r="AM702" s="119"/>
      <c r="AN702" s="119"/>
      <c r="AO702" s="119"/>
      <c r="AP702" s="119"/>
      <c r="AQ702" s="119"/>
    </row>
    <row r="703" spans="1:43" ht="35.25" customHeight="1" x14ac:dyDescent="0.55000000000000004">
      <c r="A703" s="160"/>
      <c r="B703" s="161"/>
      <c r="C703" s="119"/>
      <c r="D703" s="162"/>
      <c r="E703" s="162"/>
      <c r="F703" s="163"/>
      <c r="G703" s="164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62"/>
      <c r="V703" s="119"/>
      <c r="W703" s="119"/>
      <c r="X703" s="119"/>
      <c r="Y703" s="119"/>
      <c r="Z703" s="119"/>
      <c r="AA703" s="119"/>
      <c r="AB703" s="119"/>
      <c r="AC703" s="119"/>
      <c r="AD703" s="119"/>
      <c r="AE703" s="119"/>
      <c r="AF703" s="119"/>
      <c r="AG703" s="119"/>
      <c r="AH703" s="119"/>
      <c r="AI703" s="119"/>
      <c r="AJ703" s="119"/>
      <c r="AK703" s="119"/>
      <c r="AL703" s="119"/>
      <c r="AM703" s="119"/>
      <c r="AN703" s="119"/>
      <c r="AO703" s="119"/>
      <c r="AP703" s="119"/>
      <c r="AQ703" s="119"/>
    </row>
    <row r="704" spans="1:43" ht="35.25" customHeight="1" x14ac:dyDescent="0.55000000000000004">
      <c r="A704" s="160"/>
      <c r="B704" s="161"/>
      <c r="C704" s="119"/>
      <c r="D704" s="162"/>
      <c r="E704" s="162"/>
      <c r="F704" s="163"/>
      <c r="G704" s="164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62"/>
      <c r="V704" s="119"/>
      <c r="W704" s="119"/>
      <c r="X704" s="119"/>
      <c r="Y704" s="119"/>
      <c r="Z704" s="119"/>
      <c r="AA704" s="119"/>
      <c r="AB704" s="119"/>
      <c r="AC704" s="119"/>
      <c r="AD704" s="119"/>
      <c r="AE704" s="119"/>
      <c r="AF704" s="119"/>
      <c r="AG704" s="119"/>
      <c r="AH704" s="119"/>
      <c r="AI704" s="119"/>
      <c r="AJ704" s="119"/>
      <c r="AK704" s="119"/>
      <c r="AL704" s="119"/>
      <c r="AM704" s="119"/>
      <c r="AN704" s="119"/>
      <c r="AO704" s="119"/>
      <c r="AP704" s="119"/>
      <c r="AQ704" s="119"/>
    </row>
    <row r="705" spans="1:43" ht="35.25" customHeight="1" x14ac:dyDescent="0.55000000000000004">
      <c r="A705" s="160"/>
      <c r="B705" s="161"/>
      <c r="C705" s="119"/>
      <c r="D705" s="162"/>
      <c r="E705" s="162"/>
      <c r="F705" s="163"/>
      <c r="G705" s="164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62"/>
      <c r="V705" s="119"/>
      <c r="W705" s="119"/>
      <c r="X705" s="119"/>
      <c r="Y705" s="119"/>
      <c r="Z705" s="119"/>
      <c r="AA705" s="119"/>
      <c r="AB705" s="119"/>
      <c r="AC705" s="119"/>
      <c r="AD705" s="119"/>
      <c r="AE705" s="119"/>
      <c r="AF705" s="119"/>
      <c r="AG705" s="119"/>
      <c r="AH705" s="119"/>
      <c r="AI705" s="119"/>
      <c r="AJ705" s="119"/>
      <c r="AK705" s="119"/>
      <c r="AL705" s="119"/>
      <c r="AM705" s="119"/>
      <c r="AN705" s="119"/>
      <c r="AO705" s="119"/>
      <c r="AP705" s="119"/>
      <c r="AQ705" s="119"/>
    </row>
    <row r="706" spans="1:43" ht="35.25" customHeight="1" x14ac:dyDescent="0.55000000000000004">
      <c r="A706" s="160"/>
      <c r="B706" s="161"/>
      <c r="C706" s="119"/>
      <c r="D706" s="162"/>
      <c r="E706" s="162"/>
      <c r="F706" s="163"/>
      <c r="G706" s="164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62"/>
      <c r="V706" s="119"/>
      <c r="W706" s="119"/>
      <c r="X706" s="119"/>
      <c r="Y706" s="119"/>
      <c r="Z706" s="119"/>
      <c r="AA706" s="119"/>
      <c r="AB706" s="119"/>
      <c r="AC706" s="119"/>
      <c r="AD706" s="119"/>
      <c r="AE706" s="119"/>
      <c r="AF706" s="119"/>
      <c r="AG706" s="119"/>
      <c r="AH706" s="119"/>
      <c r="AI706" s="119"/>
      <c r="AJ706" s="119"/>
      <c r="AK706" s="119"/>
      <c r="AL706" s="119"/>
      <c r="AM706" s="119"/>
      <c r="AN706" s="119"/>
      <c r="AO706" s="119"/>
      <c r="AP706" s="119"/>
      <c r="AQ706" s="119"/>
    </row>
    <row r="707" spans="1:43" ht="35.25" customHeight="1" x14ac:dyDescent="0.55000000000000004">
      <c r="A707" s="160"/>
      <c r="B707" s="161"/>
      <c r="C707" s="119"/>
      <c r="D707" s="162"/>
      <c r="E707" s="162"/>
      <c r="F707" s="163"/>
      <c r="G707" s="164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62"/>
      <c r="V707" s="119"/>
      <c r="W707" s="119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19"/>
      <c r="AH707" s="119"/>
      <c r="AI707" s="119"/>
      <c r="AJ707" s="119"/>
      <c r="AK707" s="119"/>
      <c r="AL707" s="119"/>
      <c r="AM707" s="119"/>
      <c r="AN707" s="119"/>
      <c r="AO707" s="119"/>
      <c r="AP707" s="119"/>
      <c r="AQ707" s="119"/>
    </row>
    <row r="708" spans="1:43" ht="35.25" customHeight="1" x14ac:dyDescent="0.55000000000000004">
      <c r="A708" s="160"/>
      <c r="B708" s="161"/>
      <c r="C708" s="119"/>
      <c r="D708" s="162"/>
      <c r="E708" s="162"/>
      <c r="F708" s="163"/>
      <c r="G708" s="164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62"/>
      <c r="V708" s="119"/>
      <c r="W708" s="119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19"/>
      <c r="AJ708" s="119"/>
      <c r="AK708" s="119"/>
      <c r="AL708" s="119"/>
      <c r="AM708" s="119"/>
      <c r="AN708" s="119"/>
      <c r="AO708" s="119"/>
      <c r="AP708" s="119"/>
      <c r="AQ708" s="119"/>
    </row>
    <row r="709" spans="1:43" ht="35.25" customHeight="1" x14ac:dyDescent="0.55000000000000004">
      <c r="A709" s="160"/>
      <c r="B709" s="161"/>
      <c r="C709" s="119"/>
      <c r="D709" s="162"/>
      <c r="E709" s="162"/>
      <c r="F709" s="163"/>
      <c r="G709" s="164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62"/>
      <c r="V709" s="119"/>
      <c r="W709" s="119"/>
      <c r="X709" s="119"/>
      <c r="Y709" s="119"/>
      <c r="Z709" s="119"/>
      <c r="AA709" s="119"/>
      <c r="AB709" s="119"/>
      <c r="AC709" s="119"/>
      <c r="AD709" s="119"/>
      <c r="AE709" s="119"/>
      <c r="AF709" s="119"/>
      <c r="AG709" s="119"/>
      <c r="AH709" s="119"/>
      <c r="AI709" s="119"/>
      <c r="AJ709" s="119"/>
      <c r="AK709" s="119"/>
      <c r="AL709" s="119"/>
      <c r="AM709" s="119"/>
      <c r="AN709" s="119"/>
      <c r="AO709" s="119"/>
      <c r="AP709" s="119"/>
      <c r="AQ709" s="119"/>
    </row>
    <row r="710" spans="1:43" ht="35.25" customHeight="1" x14ac:dyDescent="0.55000000000000004">
      <c r="A710" s="160"/>
      <c r="B710" s="161"/>
      <c r="C710" s="119"/>
      <c r="D710" s="162"/>
      <c r="E710" s="162"/>
      <c r="F710" s="163"/>
      <c r="G710" s="164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62"/>
      <c r="V710" s="119"/>
      <c r="W710" s="119"/>
      <c r="X710" s="119"/>
      <c r="Y710" s="119"/>
      <c r="Z710" s="119"/>
      <c r="AA710" s="119"/>
      <c r="AB710" s="119"/>
      <c r="AC710" s="119"/>
      <c r="AD710" s="119"/>
      <c r="AE710" s="119"/>
      <c r="AF710" s="119"/>
      <c r="AG710" s="119"/>
      <c r="AH710" s="119"/>
      <c r="AI710" s="119"/>
      <c r="AJ710" s="119"/>
      <c r="AK710" s="119"/>
      <c r="AL710" s="119"/>
      <c r="AM710" s="119"/>
      <c r="AN710" s="119"/>
      <c r="AO710" s="119"/>
      <c r="AP710" s="119"/>
      <c r="AQ710" s="119"/>
    </row>
    <row r="711" spans="1:43" ht="35.25" customHeight="1" x14ac:dyDescent="0.55000000000000004">
      <c r="A711" s="160"/>
      <c r="B711" s="161"/>
      <c r="C711" s="119"/>
      <c r="D711" s="162"/>
      <c r="E711" s="162"/>
      <c r="F711" s="163"/>
      <c r="G711" s="164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62"/>
      <c r="V711" s="119"/>
      <c r="W711" s="119"/>
      <c r="X711" s="119"/>
      <c r="Y711" s="119"/>
      <c r="Z711" s="119"/>
      <c r="AA711" s="119"/>
      <c r="AB711" s="119"/>
      <c r="AC711" s="119"/>
      <c r="AD711" s="119"/>
      <c r="AE711" s="119"/>
      <c r="AF711" s="119"/>
      <c r="AG711" s="119"/>
      <c r="AH711" s="119"/>
      <c r="AI711" s="119"/>
      <c r="AJ711" s="119"/>
      <c r="AK711" s="119"/>
      <c r="AL711" s="119"/>
      <c r="AM711" s="119"/>
      <c r="AN711" s="119"/>
      <c r="AO711" s="119"/>
      <c r="AP711" s="119"/>
      <c r="AQ711" s="119"/>
    </row>
    <row r="712" spans="1:43" ht="35.25" customHeight="1" x14ac:dyDescent="0.55000000000000004">
      <c r="A712" s="160"/>
      <c r="B712" s="161"/>
      <c r="C712" s="119"/>
      <c r="D712" s="162"/>
      <c r="E712" s="162"/>
      <c r="F712" s="163"/>
      <c r="G712" s="164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62"/>
      <c r="V712" s="119"/>
      <c r="W712" s="119"/>
      <c r="X712" s="119"/>
      <c r="Y712" s="119"/>
      <c r="Z712" s="119"/>
      <c r="AA712" s="119"/>
      <c r="AB712" s="119"/>
      <c r="AC712" s="119"/>
      <c r="AD712" s="119"/>
      <c r="AE712" s="119"/>
      <c r="AF712" s="119"/>
      <c r="AG712" s="119"/>
      <c r="AH712" s="119"/>
      <c r="AI712" s="119"/>
      <c r="AJ712" s="119"/>
      <c r="AK712" s="119"/>
      <c r="AL712" s="119"/>
      <c r="AM712" s="119"/>
      <c r="AN712" s="119"/>
      <c r="AO712" s="119"/>
      <c r="AP712" s="119"/>
      <c r="AQ712" s="119"/>
    </row>
    <row r="713" spans="1:43" ht="35.25" customHeight="1" x14ac:dyDescent="0.55000000000000004">
      <c r="A713" s="160"/>
      <c r="B713" s="161"/>
      <c r="C713" s="119"/>
      <c r="D713" s="162"/>
      <c r="E713" s="162"/>
      <c r="F713" s="163"/>
      <c r="G713" s="164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62"/>
      <c r="V713" s="119"/>
      <c r="W713" s="119"/>
      <c r="X713" s="119"/>
      <c r="Y713" s="119"/>
      <c r="Z713" s="119"/>
      <c r="AA713" s="119"/>
      <c r="AB713" s="119"/>
      <c r="AC713" s="119"/>
      <c r="AD713" s="119"/>
      <c r="AE713" s="119"/>
      <c r="AF713" s="119"/>
      <c r="AG713" s="119"/>
      <c r="AH713" s="119"/>
      <c r="AI713" s="119"/>
      <c r="AJ713" s="119"/>
      <c r="AK713" s="119"/>
      <c r="AL713" s="119"/>
      <c r="AM713" s="119"/>
      <c r="AN713" s="119"/>
      <c r="AO713" s="119"/>
      <c r="AP713" s="119"/>
      <c r="AQ713" s="119"/>
    </row>
    <row r="714" spans="1:43" ht="35.25" customHeight="1" x14ac:dyDescent="0.55000000000000004">
      <c r="A714" s="160"/>
      <c r="B714" s="161"/>
      <c r="C714" s="119"/>
      <c r="D714" s="162"/>
      <c r="E714" s="162"/>
      <c r="F714" s="163"/>
      <c r="G714" s="164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62"/>
      <c r="V714" s="119"/>
      <c r="W714" s="119"/>
      <c r="X714" s="119"/>
      <c r="Y714" s="119"/>
      <c r="Z714" s="119"/>
      <c r="AA714" s="119"/>
      <c r="AB714" s="119"/>
      <c r="AC714" s="119"/>
      <c r="AD714" s="119"/>
      <c r="AE714" s="119"/>
      <c r="AF714" s="119"/>
      <c r="AG714" s="119"/>
      <c r="AH714" s="119"/>
      <c r="AI714" s="119"/>
      <c r="AJ714" s="119"/>
      <c r="AK714" s="119"/>
      <c r="AL714" s="119"/>
      <c r="AM714" s="119"/>
      <c r="AN714" s="119"/>
      <c r="AO714" s="119"/>
      <c r="AP714" s="119"/>
      <c r="AQ714" s="119"/>
    </row>
    <row r="715" spans="1:43" ht="35.25" customHeight="1" x14ac:dyDescent="0.55000000000000004">
      <c r="A715" s="160"/>
      <c r="B715" s="161"/>
      <c r="C715" s="119"/>
      <c r="D715" s="162"/>
      <c r="E715" s="162"/>
      <c r="F715" s="163"/>
      <c r="G715" s="164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62"/>
      <c r="V715" s="119"/>
      <c r="W715" s="119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19"/>
      <c r="AH715" s="119"/>
      <c r="AI715" s="119"/>
      <c r="AJ715" s="119"/>
      <c r="AK715" s="119"/>
      <c r="AL715" s="119"/>
      <c r="AM715" s="119"/>
      <c r="AN715" s="119"/>
      <c r="AO715" s="119"/>
      <c r="AP715" s="119"/>
      <c r="AQ715" s="119"/>
    </row>
    <row r="716" spans="1:43" ht="35.25" customHeight="1" x14ac:dyDescent="0.55000000000000004">
      <c r="A716" s="160"/>
      <c r="B716" s="161"/>
      <c r="C716" s="119"/>
      <c r="D716" s="162"/>
      <c r="E716" s="162"/>
      <c r="F716" s="163"/>
      <c r="G716" s="164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62"/>
      <c r="V716" s="119"/>
      <c r="W716" s="119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19"/>
      <c r="AM716" s="119"/>
      <c r="AN716" s="119"/>
      <c r="AO716" s="119"/>
      <c r="AP716" s="119"/>
      <c r="AQ716" s="119"/>
    </row>
    <row r="717" spans="1:43" ht="35.25" customHeight="1" x14ac:dyDescent="0.55000000000000004">
      <c r="A717" s="160"/>
      <c r="B717" s="161"/>
      <c r="C717" s="119"/>
      <c r="D717" s="162"/>
      <c r="E717" s="162"/>
      <c r="F717" s="163"/>
      <c r="G717" s="164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62"/>
      <c r="V717" s="119"/>
      <c r="W717" s="119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19"/>
      <c r="AH717" s="119"/>
      <c r="AI717" s="119"/>
      <c r="AJ717" s="119"/>
      <c r="AK717" s="119"/>
      <c r="AL717" s="119"/>
      <c r="AM717" s="119"/>
      <c r="AN717" s="119"/>
      <c r="AO717" s="119"/>
      <c r="AP717" s="119"/>
      <c r="AQ717" s="119"/>
    </row>
    <row r="718" spans="1:43" ht="35.25" customHeight="1" x14ac:dyDescent="0.55000000000000004">
      <c r="A718" s="160"/>
      <c r="B718" s="161"/>
      <c r="C718" s="119"/>
      <c r="D718" s="162"/>
      <c r="E718" s="162"/>
      <c r="F718" s="163"/>
      <c r="G718" s="164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62"/>
      <c r="V718" s="119"/>
      <c r="W718" s="119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19"/>
      <c r="AM718" s="119"/>
      <c r="AN718" s="119"/>
      <c r="AO718" s="119"/>
      <c r="AP718" s="119"/>
      <c r="AQ718" s="119"/>
    </row>
    <row r="719" spans="1:43" ht="35.25" customHeight="1" x14ac:dyDescent="0.55000000000000004">
      <c r="A719" s="160"/>
      <c r="B719" s="161"/>
      <c r="C719" s="119"/>
      <c r="D719" s="162"/>
      <c r="E719" s="162"/>
      <c r="F719" s="163"/>
      <c r="G719" s="164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62"/>
      <c r="V719" s="119"/>
      <c r="W719" s="119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N719" s="119"/>
      <c r="AO719" s="119"/>
      <c r="AP719" s="119"/>
      <c r="AQ719" s="119"/>
    </row>
    <row r="720" spans="1:43" ht="35.25" customHeight="1" x14ac:dyDescent="0.55000000000000004">
      <c r="A720" s="160"/>
      <c r="B720" s="161"/>
      <c r="C720" s="119"/>
      <c r="D720" s="162"/>
      <c r="E720" s="162"/>
      <c r="F720" s="163"/>
      <c r="G720" s="164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62"/>
      <c r="V720" s="119"/>
      <c r="W720" s="119"/>
      <c r="X720" s="119"/>
      <c r="Y720" s="119"/>
      <c r="Z720" s="119"/>
      <c r="AA720" s="119"/>
      <c r="AB720" s="119"/>
      <c r="AC720" s="119"/>
      <c r="AD720" s="119"/>
      <c r="AE720" s="119"/>
      <c r="AF720" s="119"/>
      <c r="AG720" s="119"/>
      <c r="AH720" s="119"/>
      <c r="AI720" s="119"/>
      <c r="AJ720" s="119"/>
      <c r="AK720" s="119"/>
      <c r="AL720" s="119"/>
      <c r="AM720" s="119"/>
      <c r="AN720" s="119"/>
      <c r="AO720" s="119"/>
      <c r="AP720" s="119"/>
      <c r="AQ720" s="119"/>
    </row>
    <row r="721" spans="1:43" ht="35.25" customHeight="1" x14ac:dyDescent="0.55000000000000004">
      <c r="A721" s="160"/>
      <c r="B721" s="161"/>
      <c r="C721" s="119"/>
      <c r="D721" s="162"/>
      <c r="E721" s="162"/>
      <c r="F721" s="163"/>
      <c r="G721" s="164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62"/>
      <c r="V721" s="119"/>
      <c r="W721" s="119"/>
      <c r="X721" s="119"/>
      <c r="Y721" s="119"/>
      <c r="Z721" s="119"/>
      <c r="AA721" s="119"/>
      <c r="AB721" s="119"/>
      <c r="AC721" s="119"/>
      <c r="AD721" s="119"/>
      <c r="AE721" s="119"/>
      <c r="AF721" s="119"/>
      <c r="AG721" s="119"/>
      <c r="AH721" s="119"/>
      <c r="AI721" s="119"/>
      <c r="AJ721" s="119"/>
      <c r="AK721" s="119"/>
      <c r="AL721" s="119"/>
      <c r="AM721" s="119"/>
      <c r="AN721" s="119"/>
      <c r="AO721" s="119"/>
      <c r="AP721" s="119"/>
      <c r="AQ721" s="119"/>
    </row>
    <row r="722" spans="1:43" ht="35.25" customHeight="1" x14ac:dyDescent="0.55000000000000004">
      <c r="A722" s="160"/>
      <c r="B722" s="161"/>
      <c r="C722" s="119"/>
      <c r="D722" s="162"/>
      <c r="E722" s="162"/>
      <c r="F722" s="163"/>
      <c r="G722" s="164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62"/>
      <c r="V722" s="119"/>
      <c r="W722" s="119"/>
      <c r="X722" s="119"/>
      <c r="Y722" s="119"/>
      <c r="Z722" s="119"/>
      <c r="AA722" s="119"/>
      <c r="AB722" s="119"/>
      <c r="AC722" s="119"/>
      <c r="AD722" s="119"/>
      <c r="AE722" s="119"/>
      <c r="AF722" s="119"/>
      <c r="AG722" s="119"/>
      <c r="AH722" s="119"/>
      <c r="AI722" s="119"/>
      <c r="AJ722" s="119"/>
      <c r="AK722" s="119"/>
      <c r="AL722" s="119"/>
      <c r="AM722" s="119"/>
      <c r="AN722" s="119"/>
      <c r="AO722" s="119"/>
      <c r="AP722" s="119"/>
      <c r="AQ722" s="119"/>
    </row>
    <row r="723" spans="1:43" ht="35.25" customHeight="1" x14ac:dyDescent="0.55000000000000004">
      <c r="A723" s="160"/>
      <c r="B723" s="161"/>
      <c r="C723" s="119"/>
      <c r="D723" s="162"/>
      <c r="E723" s="162"/>
      <c r="F723" s="163"/>
      <c r="G723" s="164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62"/>
      <c r="V723" s="119"/>
      <c r="W723" s="119"/>
      <c r="X723" s="119"/>
      <c r="Y723" s="119"/>
      <c r="Z723" s="119"/>
      <c r="AA723" s="119"/>
      <c r="AB723" s="119"/>
      <c r="AC723" s="119"/>
      <c r="AD723" s="119"/>
      <c r="AE723" s="119"/>
      <c r="AF723" s="119"/>
      <c r="AG723" s="119"/>
      <c r="AH723" s="119"/>
      <c r="AI723" s="119"/>
      <c r="AJ723" s="119"/>
      <c r="AK723" s="119"/>
      <c r="AL723" s="119"/>
      <c r="AM723" s="119"/>
      <c r="AN723" s="119"/>
      <c r="AO723" s="119"/>
      <c r="AP723" s="119"/>
      <c r="AQ723" s="119"/>
    </row>
    <row r="724" spans="1:43" ht="35.25" customHeight="1" x14ac:dyDescent="0.55000000000000004">
      <c r="A724" s="160"/>
      <c r="B724" s="161"/>
      <c r="C724" s="119"/>
      <c r="D724" s="162"/>
      <c r="E724" s="162"/>
      <c r="F724" s="163"/>
      <c r="G724" s="164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62"/>
      <c r="V724" s="119"/>
      <c r="W724" s="119"/>
      <c r="X724" s="119"/>
      <c r="Y724" s="119"/>
      <c r="Z724" s="119"/>
      <c r="AA724" s="119"/>
      <c r="AB724" s="119"/>
      <c r="AC724" s="119"/>
      <c r="AD724" s="119"/>
      <c r="AE724" s="119"/>
      <c r="AF724" s="119"/>
      <c r="AG724" s="119"/>
      <c r="AH724" s="119"/>
      <c r="AI724" s="119"/>
      <c r="AJ724" s="119"/>
      <c r="AK724" s="119"/>
      <c r="AL724" s="119"/>
      <c r="AM724" s="119"/>
      <c r="AN724" s="119"/>
      <c r="AO724" s="119"/>
      <c r="AP724" s="119"/>
      <c r="AQ724" s="119"/>
    </row>
    <row r="725" spans="1:43" ht="35.25" customHeight="1" x14ac:dyDescent="0.55000000000000004">
      <c r="A725" s="160"/>
      <c r="B725" s="161"/>
      <c r="C725" s="119"/>
      <c r="D725" s="162"/>
      <c r="E725" s="162"/>
      <c r="F725" s="163"/>
      <c r="G725" s="164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62"/>
      <c r="V725" s="119"/>
      <c r="W725" s="119"/>
      <c r="X725" s="119"/>
      <c r="Y725" s="119"/>
      <c r="Z725" s="119"/>
      <c r="AA725" s="119"/>
      <c r="AB725" s="119"/>
      <c r="AC725" s="119"/>
      <c r="AD725" s="119"/>
      <c r="AE725" s="119"/>
      <c r="AF725" s="119"/>
      <c r="AG725" s="119"/>
      <c r="AH725" s="119"/>
      <c r="AI725" s="119"/>
      <c r="AJ725" s="119"/>
      <c r="AK725" s="119"/>
      <c r="AL725" s="119"/>
      <c r="AM725" s="119"/>
      <c r="AN725" s="119"/>
      <c r="AO725" s="119"/>
      <c r="AP725" s="119"/>
      <c r="AQ725" s="119"/>
    </row>
    <row r="726" spans="1:43" ht="35.25" customHeight="1" x14ac:dyDescent="0.55000000000000004">
      <c r="A726" s="160"/>
      <c r="B726" s="161"/>
      <c r="C726" s="119"/>
      <c r="D726" s="162"/>
      <c r="E726" s="162"/>
      <c r="F726" s="163"/>
      <c r="G726" s="164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62"/>
      <c r="V726" s="119"/>
      <c r="W726" s="119"/>
      <c r="X726" s="119"/>
      <c r="Y726" s="119"/>
      <c r="Z726" s="119"/>
      <c r="AA726" s="119"/>
      <c r="AB726" s="119"/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19"/>
      <c r="AM726" s="119"/>
      <c r="AN726" s="119"/>
      <c r="AO726" s="119"/>
      <c r="AP726" s="119"/>
      <c r="AQ726" s="119"/>
    </row>
    <row r="727" spans="1:43" ht="35.25" customHeight="1" x14ac:dyDescent="0.55000000000000004">
      <c r="A727" s="160"/>
      <c r="B727" s="161"/>
      <c r="C727" s="119"/>
      <c r="D727" s="162"/>
      <c r="E727" s="162"/>
      <c r="F727" s="163"/>
      <c r="G727" s="164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62"/>
      <c r="V727" s="119"/>
      <c r="W727" s="119"/>
      <c r="X727" s="119"/>
      <c r="Y727" s="119"/>
      <c r="Z727" s="119"/>
      <c r="AA727" s="119"/>
      <c r="AB727" s="119"/>
      <c r="AC727" s="119"/>
      <c r="AD727" s="119"/>
      <c r="AE727" s="119"/>
      <c r="AF727" s="119"/>
      <c r="AG727" s="119"/>
      <c r="AH727" s="119"/>
      <c r="AI727" s="119"/>
      <c r="AJ727" s="119"/>
      <c r="AK727" s="119"/>
      <c r="AL727" s="119"/>
      <c r="AM727" s="119"/>
      <c r="AN727" s="119"/>
      <c r="AO727" s="119"/>
      <c r="AP727" s="119"/>
      <c r="AQ727" s="119"/>
    </row>
    <row r="728" spans="1:43" ht="35.25" customHeight="1" x14ac:dyDescent="0.55000000000000004">
      <c r="A728" s="160"/>
      <c r="B728" s="161"/>
      <c r="C728" s="119"/>
      <c r="D728" s="162"/>
      <c r="E728" s="162"/>
      <c r="F728" s="163"/>
      <c r="G728" s="164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62"/>
      <c r="V728" s="119"/>
      <c r="W728" s="119"/>
      <c r="X728" s="119"/>
      <c r="Y728" s="119"/>
      <c r="Z728" s="119"/>
      <c r="AA728" s="119"/>
      <c r="AB728" s="119"/>
      <c r="AC728" s="119"/>
      <c r="AD728" s="119"/>
      <c r="AE728" s="119"/>
      <c r="AF728" s="119"/>
      <c r="AG728" s="119"/>
      <c r="AH728" s="119"/>
      <c r="AI728" s="119"/>
      <c r="AJ728" s="119"/>
      <c r="AK728" s="119"/>
      <c r="AL728" s="119"/>
      <c r="AM728" s="119"/>
      <c r="AN728" s="119"/>
      <c r="AO728" s="119"/>
      <c r="AP728" s="119"/>
      <c r="AQ728" s="119"/>
    </row>
    <row r="729" spans="1:43" ht="35.25" customHeight="1" x14ac:dyDescent="0.55000000000000004">
      <c r="A729" s="160"/>
      <c r="B729" s="161"/>
      <c r="C729" s="119"/>
      <c r="D729" s="162"/>
      <c r="E729" s="162"/>
      <c r="F729" s="163"/>
      <c r="G729" s="164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62"/>
      <c r="V729" s="119"/>
      <c r="W729" s="119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19"/>
      <c r="AH729" s="119"/>
      <c r="AI729" s="119"/>
      <c r="AJ729" s="119"/>
      <c r="AK729" s="119"/>
      <c r="AL729" s="119"/>
      <c r="AM729" s="119"/>
      <c r="AN729" s="119"/>
      <c r="AO729" s="119"/>
      <c r="AP729" s="119"/>
      <c r="AQ729" s="119"/>
    </row>
    <row r="730" spans="1:43" ht="35.25" customHeight="1" x14ac:dyDescent="0.55000000000000004">
      <c r="A730" s="160"/>
      <c r="B730" s="161"/>
      <c r="C730" s="119"/>
      <c r="D730" s="162"/>
      <c r="E730" s="162"/>
      <c r="F730" s="163"/>
      <c r="G730" s="164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62"/>
      <c r="V730" s="119"/>
      <c r="W730" s="119"/>
      <c r="X730" s="119"/>
      <c r="Y730" s="119"/>
      <c r="Z730" s="119"/>
      <c r="AA730" s="119"/>
      <c r="AB730" s="119"/>
      <c r="AC730" s="119"/>
      <c r="AD730" s="119"/>
      <c r="AE730" s="119"/>
      <c r="AF730" s="119"/>
      <c r="AG730" s="119"/>
      <c r="AH730" s="119"/>
      <c r="AI730" s="119"/>
      <c r="AJ730" s="119"/>
      <c r="AK730" s="119"/>
      <c r="AL730" s="119"/>
      <c r="AM730" s="119"/>
      <c r="AN730" s="119"/>
      <c r="AO730" s="119"/>
      <c r="AP730" s="119"/>
      <c r="AQ730" s="119"/>
    </row>
    <row r="731" spans="1:43" ht="35.25" customHeight="1" x14ac:dyDescent="0.55000000000000004">
      <c r="A731" s="160"/>
      <c r="B731" s="161"/>
      <c r="C731" s="119"/>
      <c r="D731" s="162"/>
      <c r="E731" s="162"/>
      <c r="F731" s="163"/>
      <c r="G731" s="164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62"/>
      <c r="V731" s="119"/>
      <c r="W731" s="119"/>
      <c r="X731" s="119"/>
      <c r="Y731" s="119"/>
      <c r="Z731" s="119"/>
      <c r="AA731" s="119"/>
      <c r="AB731" s="119"/>
      <c r="AC731" s="119"/>
      <c r="AD731" s="119"/>
      <c r="AE731" s="119"/>
      <c r="AF731" s="119"/>
      <c r="AG731" s="119"/>
      <c r="AH731" s="119"/>
      <c r="AI731" s="119"/>
      <c r="AJ731" s="119"/>
      <c r="AK731" s="119"/>
      <c r="AL731" s="119"/>
      <c r="AM731" s="119"/>
      <c r="AN731" s="119"/>
      <c r="AO731" s="119"/>
      <c r="AP731" s="119"/>
      <c r="AQ731" s="119"/>
    </row>
    <row r="732" spans="1:43" ht="35.25" customHeight="1" x14ac:dyDescent="0.55000000000000004">
      <c r="A732" s="160"/>
      <c r="B732" s="161"/>
      <c r="C732" s="119"/>
      <c r="D732" s="162"/>
      <c r="E732" s="162"/>
      <c r="F732" s="163"/>
      <c r="G732" s="164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62"/>
      <c r="V732" s="119"/>
      <c r="W732" s="119"/>
      <c r="X732" s="119"/>
      <c r="Y732" s="119"/>
      <c r="Z732" s="119"/>
      <c r="AA732" s="119"/>
      <c r="AB732" s="119"/>
      <c r="AC732" s="119"/>
      <c r="AD732" s="119"/>
      <c r="AE732" s="119"/>
      <c r="AF732" s="119"/>
      <c r="AG732" s="119"/>
      <c r="AH732" s="119"/>
      <c r="AI732" s="119"/>
      <c r="AJ732" s="119"/>
      <c r="AK732" s="119"/>
      <c r="AL732" s="119"/>
      <c r="AM732" s="119"/>
      <c r="AN732" s="119"/>
      <c r="AO732" s="119"/>
      <c r="AP732" s="119"/>
      <c r="AQ732" s="119"/>
    </row>
    <row r="733" spans="1:43" ht="35.25" customHeight="1" x14ac:dyDescent="0.55000000000000004">
      <c r="A733" s="160"/>
      <c r="B733" s="161"/>
      <c r="C733" s="119"/>
      <c r="D733" s="162"/>
      <c r="E733" s="162"/>
      <c r="F733" s="163"/>
      <c r="G733" s="164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62"/>
      <c r="V733" s="119"/>
      <c r="W733" s="119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19"/>
      <c r="AH733" s="119"/>
      <c r="AI733" s="119"/>
      <c r="AJ733" s="119"/>
      <c r="AK733" s="119"/>
      <c r="AL733" s="119"/>
      <c r="AM733" s="119"/>
      <c r="AN733" s="119"/>
      <c r="AO733" s="119"/>
      <c r="AP733" s="119"/>
      <c r="AQ733" s="119"/>
    </row>
    <row r="734" spans="1:43" ht="35.25" customHeight="1" x14ac:dyDescent="0.55000000000000004">
      <c r="A734" s="160"/>
      <c r="B734" s="161"/>
      <c r="C734" s="119"/>
      <c r="D734" s="162"/>
      <c r="E734" s="162"/>
      <c r="F734" s="163"/>
      <c r="G734" s="164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62"/>
      <c r="V734" s="119"/>
      <c r="W734" s="119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19"/>
      <c r="AM734" s="119"/>
      <c r="AN734" s="119"/>
      <c r="AO734" s="119"/>
      <c r="AP734" s="119"/>
      <c r="AQ734" s="119"/>
    </row>
    <row r="735" spans="1:43" ht="35.25" customHeight="1" x14ac:dyDescent="0.55000000000000004">
      <c r="A735" s="160"/>
      <c r="B735" s="161"/>
      <c r="C735" s="119"/>
      <c r="D735" s="162"/>
      <c r="E735" s="162"/>
      <c r="F735" s="163"/>
      <c r="G735" s="164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62"/>
      <c r="V735" s="119"/>
      <c r="W735" s="119"/>
      <c r="X735" s="119"/>
      <c r="Y735" s="119"/>
      <c r="Z735" s="119"/>
      <c r="AA735" s="119"/>
      <c r="AB735" s="119"/>
      <c r="AC735" s="119"/>
      <c r="AD735" s="119"/>
      <c r="AE735" s="119"/>
      <c r="AF735" s="119"/>
      <c r="AG735" s="119"/>
      <c r="AH735" s="119"/>
      <c r="AI735" s="119"/>
      <c r="AJ735" s="119"/>
      <c r="AK735" s="119"/>
      <c r="AL735" s="119"/>
      <c r="AM735" s="119"/>
      <c r="AN735" s="119"/>
      <c r="AO735" s="119"/>
      <c r="AP735" s="119"/>
      <c r="AQ735" s="119"/>
    </row>
    <row r="736" spans="1:43" ht="35.25" customHeight="1" x14ac:dyDescent="0.55000000000000004">
      <c r="A736" s="160"/>
      <c r="B736" s="161"/>
      <c r="C736" s="119"/>
      <c r="D736" s="162"/>
      <c r="E736" s="162"/>
      <c r="F736" s="163"/>
      <c r="G736" s="164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62"/>
      <c r="V736" s="119"/>
      <c r="W736" s="119"/>
      <c r="X736" s="119"/>
      <c r="Y736" s="119"/>
      <c r="Z736" s="119"/>
      <c r="AA736" s="119"/>
      <c r="AB736" s="119"/>
      <c r="AC736" s="119"/>
      <c r="AD736" s="119"/>
      <c r="AE736" s="119"/>
      <c r="AF736" s="119"/>
      <c r="AG736" s="119"/>
      <c r="AH736" s="119"/>
      <c r="AI736" s="119"/>
      <c r="AJ736" s="119"/>
      <c r="AK736" s="119"/>
      <c r="AL736" s="119"/>
      <c r="AM736" s="119"/>
      <c r="AN736" s="119"/>
      <c r="AO736" s="119"/>
      <c r="AP736" s="119"/>
      <c r="AQ736" s="119"/>
    </row>
    <row r="737" spans="1:43" ht="35.25" customHeight="1" x14ac:dyDescent="0.55000000000000004">
      <c r="A737" s="160"/>
      <c r="B737" s="161"/>
      <c r="C737" s="119"/>
      <c r="D737" s="162"/>
      <c r="E737" s="162"/>
      <c r="F737" s="163"/>
      <c r="G737" s="164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62"/>
      <c r="V737" s="119"/>
      <c r="W737" s="119"/>
      <c r="X737" s="119"/>
      <c r="Y737" s="119"/>
      <c r="Z737" s="119"/>
      <c r="AA737" s="119"/>
      <c r="AB737" s="119"/>
      <c r="AC737" s="119"/>
      <c r="AD737" s="119"/>
      <c r="AE737" s="119"/>
      <c r="AF737" s="119"/>
      <c r="AG737" s="119"/>
      <c r="AH737" s="119"/>
      <c r="AI737" s="119"/>
      <c r="AJ737" s="119"/>
      <c r="AK737" s="119"/>
      <c r="AL737" s="119"/>
      <c r="AM737" s="119"/>
      <c r="AN737" s="119"/>
      <c r="AO737" s="119"/>
      <c r="AP737" s="119"/>
      <c r="AQ737" s="119"/>
    </row>
    <row r="738" spans="1:43" ht="35.25" customHeight="1" x14ac:dyDescent="0.55000000000000004">
      <c r="A738" s="160"/>
      <c r="B738" s="161"/>
      <c r="C738" s="119"/>
      <c r="D738" s="162"/>
      <c r="E738" s="162"/>
      <c r="F738" s="163"/>
      <c r="G738" s="164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62"/>
      <c r="V738" s="119"/>
      <c r="W738" s="119"/>
      <c r="X738" s="119"/>
      <c r="Y738" s="119"/>
      <c r="Z738" s="119"/>
      <c r="AA738" s="119"/>
      <c r="AB738" s="119"/>
      <c r="AC738" s="119"/>
      <c r="AD738" s="119"/>
      <c r="AE738" s="119"/>
      <c r="AF738" s="119"/>
      <c r="AG738" s="119"/>
      <c r="AH738" s="119"/>
      <c r="AI738" s="119"/>
      <c r="AJ738" s="119"/>
      <c r="AK738" s="119"/>
      <c r="AL738" s="119"/>
      <c r="AM738" s="119"/>
      <c r="AN738" s="119"/>
      <c r="AO738" s="119"/>
      <c r="AP738" s="119"/>
      <c r="AQ738" s="119"/>
    </row>
    <row r="739" spans="1:43" ht="35.25" customHeight="1" x14ac:dyDescent="0.55000000000000004">
      <c r="A739" s="160"/>
      <c r="B739" s="161"/>
      <c r="C739" s="119"/>
      <c r="D739" s="162"/>
      <c r="E739" s="162"/>
      <c r="F739" s="163"/>
      <c r="G739" s="164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62"/>
      <c r="V739" s="119"/>
      <c r="W739" s="119"/>
      <c r="X739" s="119"/>
      <c r="Y739" s="119"/>
      <c r="Z739" s="119"/>
      <c r="AA739" s="119"/>
      <c r="AB739" s="119"/>
      <c r="AC739" s="119"/>
      <c r="AD739" s="119"/>
      <c r="AE739" s="119"/>
      <c r="AF739" s="119"/>
      <c r="AG739" s="119"/>
      <c r="AH739" s="119"/>
      <c r="AI739" s="119"/>
      <c r="AJ739" s="119"/>
      <c r="AK739" s="119"/>
      <c r="AL739" s="119"/>
      <c r="AM739" s="119"/>
      <c r="AN739" s="119"/>
      <c r="AO739" s="119"/>
      <c r="AP739" s="119"/>
      <c r="AQ739" s="119"/>
    </row>
    <row r="740" spans="1:43" ht="35.25" customHeight="1" x14ac:dyDescent="0.55000000000000004">
      <c r="A740" s="160"/>
      <c r="B740" s="161"/>
      <c r="C740" s="119"/>
      <c r="D740" s="162"/>
      <c r="E740" s="162"/>
      <c r="F740" s="163"/>
      <c r="G740" s="164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62"/>
      <c r="V740" s="119"/>
      <c r="W740" s="119"/>
      <c r="X740" s="119"/>
      <c r="Y740" s="119"/>
      <c r="Z740" s="119"/>
      <c r="AA740" s="119"/>
      <c r="AB740" s="119"/>
      <c r="AC740" s="119"/>
      <c r="AD740" s="119"/>
      <c r="AE740" s="119"/>
      <c r="AF740" s="119"/>
      <c r="AG740" s="119"/>
      <c r="AH740" s="119"/>
      <c r="AI740" s="119"/>
      <c r="AJ740" s="119"/>
      <c r="AK740" s="119"/>
      <c r="AL740" s="119"/>
      <c r="AM740" s="119"/>
      <c r="AN740" s="119"/>
      <c r="AO740" s="119"/>
      <c r="AP740" s="119"/>
      <c r="AQ740" s="119"/>
    </row>
    <row r="741" spans="1:43" ht="35.25" customHeight="1" x14ac:dyDescent="0.55000000000000004">
      <c r="A741" s="160"/>
      <c r="B741" s="161"/>
      <c r="C741" s="119"/>
      <c r="D741" s="162"/>
      <c r="E741" s="162"/>
      <c r="F741" s="163"/>
      <c r="G741" s="164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62"/>
      <c r="V741" s="119"/>
      <c r="W741" s="119"/>
      <c r="X741" s="119"/>
      <c r="Y741" s="119"/>
      <c r="Z741" s="119"/>
      <c r="AA741" s="119"/>
      <c r="AB741" s="119"/>
      <c r="AC741" s="119"/>
      <c r="AD741" s="119"/>
      <c r="AE741" s="119"/>
      <c r="AF741" s="119"/>
      <c r="AG741" s="119"/>
      <c r="AH741" s="119"/>
      <c r="AI741" s="119"/>
      <c r="AJ741" s="119"/>
      <c r="AK741" s="119"/>
      <c r="AL741" s="119"/>
      <c r="AM741" s="119"/>
      <c r="AN741" s="119"/>
      <c r="AO741" s="119"/>
      <c r="AP741" s="119"/>
      <c r="AQ741" s="119"/>
    </row>
    <row r="742" spans="1:43" ht="35.25" customHeight="1" x14ac:dyDescent="0.55000000000000004">
      <c r="A742" s="160"/>
      <c r="B742" s="161"/>
      <c r="C742" s="119"/>
      <c r="D742" s="162"/>
      <c r="E742" s="162"/>
      <c r="F742" s="163"/>
      <c r="G742" s="164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62"/>
      <c r="V742" s="119"/>
      <c r="W742" s="119"/>
      <c r="X742" s="119"/>
      <c r="Y742" s="119"/>
      <c r="Z742" s="119"/>
      <c r="AA742" s="119"/>
      <c r="AB742" s="119"/>
      <c r="AC742" s="119"/>
      <c r="AD742" s="119"/>
      <c r="AE742" s="119"/>
      <c r="AF742" s="119"/>
      <c r="AG742" s="119"/>
      <c r="AH742" s="119"/>
      <c r="AI742" s="119"/>
      <c r="AJ742" s="119"/>
      <c r="AK742" s="119"/>
      <c r="AL742" s="119"/>
      <c r="AM742" s="119"/>
      <c r="AN742" s="119"/>
      <c r="AO742" s="119"/>
      <c r="AP742" s="119"/>
      <c r="AQ742" s="119"/>
    </row>
    <row r="743" spans="1:43" ht="35.25" customHeight="1" x14ac:dyDescent="0.55000000000000004">
      <c r="A743" s="160"/>
      <c r="B743" s="161"/>
      <c r="C743" s="119"/>
      <c r="D743" s="162"/>
      <c r="E743" s="162"/>
      <c r="F743" s="163"/>
      <c r="G743" s="164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62"/>
      <c r="V743" s="119"/>
      <c r="W743" s="119"/>
      <c r="X743" s="119"/>
      <c r="Y743" s="119"/>
      <c r="Z743" s="119"/>
      <c r="AA743" s="119"/>
      <c r="AB743" s="119"/>
      <c r="AC743" s="119"/>
      <c r="AD743" s="119"/>
      <c r="AE743" s="119"/>
      <c r="AF743" s="119"/>
      <c r="AG743" s="119"/>
      <c r="AH743" s="119"/>
      <c r="AI743" s="119"/>
      <c r="AJ743" s="119"/>
      <c r="AK743" s="119"/>
      <c r="AL743" s="119"/>
      <c r="AM743" s="119"/>
      <c r="AN743" s="119"/>
      <c r="AO743" s="119"/>
      <c r="AP743" s="119"/>
      <c r="AQ743" s="119"/>
    </row>
    <row r="744" spans="1:43" ht="35.25" customHeight="1" x14ac:dyDescent="0.55000000000000004">
      <c r="A744" s="160"/>
      <c r="B744" s="161"/>
      <c r="C744" s="119"/>
      <c r="D744" s="162"/>
      <c r="E744" s="162"/>
      <c r="F744" s="163"/>
      <c r="G744" s="164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62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</row>
    <row r="745" spans="1:43" ht="35.25" customHeight="1" x14ac:dyDescent="0.55000000000000004">
      <c r="A745" s="160"/>
      <c r="B745" s="161"/>
      <c r="C745" s="119"/>
      <c r="D745" s="162"/>
      <c r="E745" s="162"/>
      <c r="F745" s="163"/>
      <c r="G745" s="164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62"/>
      <c r="V745" s="119"/>
      <c r="W745" s="119"/>
      <c r="X745" s="119"/>
      <c r="Y745" s="119"/>
      <c r="Z745" s="119"/>
      <c r="AA745" s="119"/>
      <c r="AB745" s="119"/>
      <c r="AC745" s="119"/>
      <c r="AD745" s="119"/>
      <c r="AE745" s="119"/>
      <c r="AF745" s="119"/>
      <c r="AG745" s="119"/>
      <c r="AH745" s="119"/>
      <c r="AI745" s="119"/>
      <c r="AJ745" s="119"/>
      <c r="AK745" s="119"/>
      <c r="AL745" s="119"/>
      <c r="AM745" s="119"/>
      <c r="AN745" s="119"/>
      <c r="AO745" s="119"/>
      <c r="AP745" s="119"/>
      <c r="AQ745" s="119"/>
    </row>
    <row r="746" spans="1:43" ht="35.25" customHeight="1" x14ac:dyDescent="0.55000000000000004">
      <c r="A746" s="160"/>
      <c r="B746" s="161"/>
      <c r="C746" s="119"/>
      <c r="D746" s="162"/>
      <c r="E746" s="162"/>
      <c r="F746" s="163"/>
      <c r="G746" s="164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62"/>
      <c r="V746" s="119"/>
      <c r="W746" s="119"/>
      <c r="X746" s="119"/>
      <c r="Y746" s="119"/>
      <c r="Z746" s="119"/>
      <c r="AA746" s="119"/>
      <c r="AB746" s="119"/>
      <c r="AC746" s="119"/>
      <c r="AD746" s="119"/>
      <c r="AE746" s="119"/>
      <c r="AF746" s="119"/>
      <c r="AG746" s="119"/>
      <c r="AH746" s="119"/>
      <c r="AI746" s="119"/>
      <c r="AJ746" s="119"/>
      <c r="AK746" s="119"/>
      <c r="AL746" s="119"/>
      <c r="AM746" s="119"/>
      <c r="AN746" s="119"/>
      <c r="AO746" s="119"/>
      <c r="AP746" s="119"/>
      <c r="AQ746" s="119"/>
    </row>
    <row r="747" spans="1:43" ht="35.25" customHeight="1" x14ac:dyDescent="0.55000000000000004">
      <c r="A747" s="160"/>
      <c r="B747" s="161"/>
      <c r="C747" s="119"/>
      <c r="D747" s="162"/>
      <c r="E747" s="162"/>
      <c r="F747" s="163"/>
      <c r="G747" s="164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62"/>
      <c r="V747" s="119"/>
      <c r="W747" s="119"/>
      <c r="X747" s="119"/>
      <c r="Y747" s="119"/>
      <c r="Z747" s="119"/>
      <c r="AA747" s="119"/>
      <c r="AB747" s="119"/>
      <c r="AC747" s="119"/>
      <c r="AD747" s="119"/>
      <c r="AE747" s="119"/>
      <c r="AF747" s="119"/>
      <c r="AG747" s="119"/>
      <c r="AH747" s="119"/>
      <c r="AI747" s="119"/>
      <c r="AJ747" s="119"/>
      <c r="AK747" s="119"/>
      <c r="AL747" s="119"/>
      <c r="AM747" s="119"/>
      <c r="AN747" s="119"/>
      <c r="AO747" s="119"/>
      <c r="AP747" s="119"/>
      <c r="AQ747" s="119"/>
    </row>
    <row r="748" spans="1:43" ht="35.25" customHeight="1" x14ac:dyDescent="0.55000000000000004">
      <c r="A748" s="160"/>
      <c r="B748" s="161"/>
      <c r="C748" s="119"/>
      <c r="D748" s="162"/>
      <c r="E748" s="162"/>
      <c r="F748" s="163"/>
      <c r="G748" s="164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62"/>
      <c r="V748" s="119"/>
      <c r="W748" s="119"/>
      <c r="X748" s="119"/>
      <c r="Y748" s="119"/>
      <c r="Z748" s="119"/>
      <c r="AA748" s="119"/>
      <c r="AB748" s="119"/>
      <c r="AC748" s="119"/>
      <c r="AD748" s="119"/>
      <c r="AE748" s="119"/>
      <c r="AF748" s="119"/>
      <c r="AG748" s="119"/>
      <c r="AH748" s="119"/>
      <c r="AI748" s="119"/>
      <c r="AJ748" s="119"/>
      <c r="AK748" s="119"/>
      <c r="AL748" s="119"/>
      <c r="AM748" s="119"/>
      <c r="AN748" s="119"/>
      <c r="AO748" s="119"/>
      <c r="AP748" s="119"/>
      <c r="AQ748" s="119"/>
    </row>
    <row r="749" spans="1:43" ht="35.25" customHeight="1" x14ac:dyDescent="0.55000000000000004">
      <c r="A749" s="160"/>
      <c r="B749" s="161"/>
      <c r="C749" s="119"/>
      <c r="D749" s="162"/>
      <c r="E749" s="162"/>
      <c r="F749" s="163"/>
      <c r="G749" s="164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62"/>
      <c r="V749" s="119"/>
      <c r="W749" s="119"/>
      <c r="X749" s="119"/>
      <c r="Y749" s="119"/>
      <c r="Z749" s="119"/>
      <c r="AA749" s="119"/>
      <c r="AB749" s="119"/>
      <c r="AC749" s="119"/>
      <c r="AD749" s="119"/>
      <c r="AE749" s="119"/>
      <c r="AF749" s="119"/>
      <c r="AG749" s="119"/>
      <c r="AH749" s="119"/>
      <c r="AI749" s="119"/>
      <c r="AJ749" s="119"/>
      <c r="AK749" s="119"/>
      <c r="AL749" s="119"/>
      <c r="AM749" s="119"/>
      <c r="AN749" s="119"/>
      <c r="AO749" s="119"/>
      <c r="AP749" s="119"/>
      <c r="AQ749" s="119"/>
    </row>
    <row r="750" spans="1:43" ht="35.25" customHeight="1" x14ac:dyDescent="0.55000000000000004">
      <c r="A750" s="160"/>
      <c r="B750" s="161"/>
      <c r="C750" s="119"/>
      <c r="D750" s="162"/>
      <c r="E750" s="162"/>
      <c r="F750" s="163"/>
      <c r="G750" s="164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62"/>
      <c r="V750" s="119"/>
      <c r="W750" s="119"/>
      <c r="X750" s="119"/>
      <c r="Y750" s="119"/>
      <c r="Z750" s="119"/>
      <c r="AA750" s="119"/>
      <c r="AB750" s="119"/>
      <c r="AC750" s="119"/>
      <c r="AD750" s="119"/>
      <c r="AE750" s="119"/>
      <c r="AF750" s="119"/>
      <c r="AG750" s="119"/>
      <c r="AH750" s="119"/>
      <c r="AI750" s="119"/>
      <c r="AJ750" s="119"/>
      <c r="AK750" s="119"/>
      <c r="AL750" s="119"/>
      <c r="AM750" s="119"/>
      <c r="AN750" s="119"/>
      <c r="AO750" s="119"/>
      <c r="AP750" s="119"/>
      <c r="AQ750" s="119"/>
    </row>
    <row r="751" spans="1:43" ht="35.25" customHeight="1" x14ac:dyDescent="0.55000000000000004">
      <c r="A751" s="160"/>
      <c r="B751" s="161"/>
      <c r="C751" s="119"/>
      <c r="D751" s="162"/>
      <c r="E751" s="162"/>
      <c r="F751" s="163"/>
      <c r="G751" s="164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62"/>
      <c r="V751" s="119"/>
      <c r="W751" s="119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19"/>
      <c r="AH751" s="119"/>
      <c r="AI751" s="119"/>
      <c r="AJ751" s="119"/>
      <c r="AK751" s="119"/>
      <c r="AL751" s="119"/>
      <c r="AM751" s="119"/>
      <c r="AN751" s="119"/>
      <c r="AO751" s="119"/>
      <c r="AP751" s="119"/>
      <c r="AQ751" s="119"/>
    </row>
    <row r="752" spans="1:43" ht="35.25" customHeight="1" x14ac:dyDescent="0.55000000000000004">
      <c r="A752" s="160"/>
      <c r="B752" s="161"/>
      <c r="C752" s="119"/>
      <c r="D752" s="162"/>
      <c r="E752" s="162"/>
      <c r="F752" s="163"/>
      <c r="G752" s="164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62"/>
      <c r="V752" s="119"/>
      <c r="W752" s="119"/>
      <c r="X752" s="119"/>
      <c r="Y752" s="119"/>
      <c r="Z752" s="119"/>
      <c r="AA752" s="119"/>
      <c r="AB752" s="119"/>
      <c r="AC752" s="119"/>
      <c r="AD752" s="119"/>
      <c r="AE752" s="119"/>
      <c r="AF752" s="119"/>
      <c r="AG752" s="119"/>
      <c r="AH752" s="119"/>
      <c r="AI752" s="119"/>
      <c r="AJ752" s="119"/>
      <c r="AK752" s="119"/>
      <c r="AL752" s="119"/>
      <c r="AM752" s="119"/>
      <c r="AN752" s="119"/>
      <c r="AO752" s="119"/>
      <c r="AP752" s="119"/>
      <c r="AQ752" s="119"/>
    </row>
    <row r="753" spans="1:43" ht="35.25" customHeight="1" x14ac:dyDescent="0.55000000000000004">
      <c r="A753" s="160"/>
      <c r="B753" s="161"/>
      <c r="C753" s="119"/>
      <c r="D753" s="162"/>
      <c r="E753" s="162"/>
      <c r="F753" s="163"/>
      <c r="G753" s="164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62"/>
      <c r="V753" s="119"/>
      <c r="W753" s="119"/>
      <c r="X753" s="119"/>
      <c r="Y753" s="119"/>
      <c r="Z753" s="119"/>
      <c r="AA753" s="119"/>
      <c r="AB753" s="119"/>
      <c r="AC753" s="119"/>
      <c r="AD753" s="119"/>
      <c r="AE753" s="119"/>
      <c r="AF753" s="119"/>
      <c r="AG753" s="119"/>
      <c r="AH753" s="119"/>
      <c r="AI753" s="119"/>
      <c r="AJ753" s="119"/>
      <c r="AK753" s="119"/>
      <c r="AL753" s="119"/>
      <c r="AM753" s="119"/>
      <c r="AN753" s="119"/>
      <c r="AO753" s="119"/>
      <c r="AP753" s="119"/>
      <c r="AQ753" s="119"/>
    </row>
    <row r="754" spans="1:43" ht="35.25" customHeight="1" x14ac:dyDescent="0.55000000000000004">
      <c r="A754" s="160"/>
      <c r="B754" s="161"/>
      <c r="C754" s="119"/>
      <c r="D754" s="162"/>
      <c r="E754" s="162"/>
      <c r="F754" s="163"/>
      <c r="G754" s="164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62"/>
      <c r="V754" s="119"/>
      <c r="W754" s="119"/>
      <c r="X754" s="119"/>
      <c r="Y754" s="119"/>
      <c r="Z754" s="119"/>
      <c r="AA754" s="119"/>
      <c r="AB754" s="119"/>
      <c r="AC754" s="119"/>
      <c r="AD754" s="119"/>
      <c r="AE754" s="119"/>
      <c r="AF754" s="119"/>
      <c r="AG754" s="119"/>
      <c r="AH754" s="119"/>
      <c r="AI754" s="119"/>
      <c r="AJ754" s="119"/>
      <c r="AK754" s="119"/>
      <c r="AL754" s="119"/>
      <c r="AM754" s="119"/>
      <c r="AN754" s="119"/>
      <c r="AO754" s="119"/>
      <c r="AP754" s="119"/>
      <c r="AQ754" s="119"/>
    </row>
    <row r="755" spans="1:43" ht="35.25" customHeight="1" x14ac:dyDescent="0.55000000000000004">
      <c r="A755" s="160"/>
      <c r="B755" s="161"/>
      <c r="C755" s="119"/>
      <c r="D755" s="162"/>
      <c r="E755" s="162"/>
      <c r="F755" s="163"/>
      <c r="G755" s="164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62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N755" s="119"/>
      <c r="AO755" s="119"/>
      <c r="AP755" s="119"/>
      <c r="AQ755" s="119"/>
    </row>
    <row r="756" spans="1:43" ht="35.25" customHeight="1" x14ac:dyDescent="0.55000000000000004">
      <c r="A756" s="160"/>
      <c r="B756" s="161"/>
      <c r="C756" s="119"/>
      <c r="D756" s="162"/>
      <c r="E756" s="162"/>
      <c r="F756" s="163"/>
      <c r="G756" s="164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62"/>
      <c r="V756" s="119"/>
      <c r="W756" s="119"/>
      <c r="X756" s="119"/>
      <c r="Y756" s="119"/>
      <c r="Z756" s="119"/>
      <c r="AA756" s="119"/>
      <c r="AB756" s="119"/>
      <c r="AC756" s="119"/>
      <c r="AD756" s="119"/>
      <c r="AE756" s="119"/>
      <c r="AF756" s="119"/>
      <c r="AG756" s="119"/>
      <c r="AH756" s="119"/>
      <c r="AI756" s="119"/>
      <c r="AJ756" s="119"/>
      <c r="AK756" s="119"/>
      <c r="AL756" s="119"/>
      <c r="AM756" s="119"/>
      <c r="AN756" s="119"/>
      <c r="AO756" s="119"/>
      <c r="AP756" s="119"/>
      <c r="AQ756" s="119"/>
    </row>
    <row r="757" spans="1:43" ht="35.25" customHeight="1" x14ac:dyDescent="0.55000000000000004">
      <c r="A757" s="160"/>
      <c r="B757" s="161"/>
      <c r="C757" s="119"/>
      <c r="D757" s="162"/>
      <c r="E757" s="162"/>
      <c r="F757" s="163"/>
      <c r="G757" s="164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62"/>
      <c r="V757" s="119"/>
      <c r="W757" s="119"/>
      <c r="X757" s="119"/>
      <c r="Y757" s="119"/>
      <c r="Z757" s="119"/>
      <c r="AA757" s="119"/>
      <c r="AB757" s="119"/>
      <c r="AC757" s="119"/>
      <c r="AD757" s="119"/>
      <c r="AE757" s="119"/>
      <c r="AF757" s="119"/>
      <c r="AG757" s="119"/>
      <c r="AH757" s="119"/>
      <c r="AI757" s="119"/>
      <c r="AJ757" s="119"/>
      <c r="AK757" s="119"/>
      <c r="AL757" s="119"/>
      <c r="AM757" s="119"/>
      <c r="AN757" s="119"/>
      <c r="AO757" s="119"/>
      <c r="AP757" s="119"/>
      <c r="AQ757" s="119"/>
    </row>
    <row r="758" spans="1:43" ht="35.25" customHeight="1" x14ac:dyDescent="0.55000000000000004">
      <c r="A758" s="160"/>
      <c r="B758" s="161"/>
      <c r="C758" s="119"/>
      <c r="D758" s="162"/>
      <c r="E758" s="162"/>
      <c r="F758" s="163"/>
      <c r="G758" s="164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62"/>
      <c r="V758" s="119"/>
      <c r="W758" s="119"/>
      <c r="X758" s="119"/>
      <c r="Y758" s="119"/>
      <c r="Z758" s="119"/>
      <c r="AA758" s="119"/>
      <c r="AB758" s="119"/>
      <c r="AC758" s="119"/>
      <c r="AD758" s="119"/>
      <c r="AE758" s="119"/>
      <c r="AF758" s="119"/>
      <c r="AG758" s="119"/>
      <c r="AH758" s="119"/>
      <c r="AI758" s="119"/>
      <c r="AJ758" s="119"/>
      <c r="AK758" s="119"/>
      <c r="AL758" s="119"/>
      <c r="AM758" s="119"/>
      <c r="AN758" s="119"/>
      <c r="AO758" s="119"/>
      <c r="AP758" s="119"/>
      <c r="AQ758" s="119"/>
    </row>
    <row r="759" spans="1:43" ht="35.25" customHeight="1" x14ac:dyDescent="0.55000000000000004">
      <c r="A759" s="160"/>
      <c r="B759" s="161"/>
      <c r="C759" s="119"/>
      <c r="D759" s="162"/>
      <c r="E759" s="162"/>
      <c r="F759" s="163"/>
      <c r="G759" s="164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62"/>
      <c r="V759" s="119"/>
      <c r="W759" s="119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19"/>
      <c r="AH759" s="119"/>
      <c r="AI759" s="119"/>
      <c r="AJ759" s="119"/>
      <c r="AK759" s="119"/>
      <c r="AL759" s="119"/>
      <c r="AM759" s="119"/>
      <c r="AN759" s="119"/>
      <c r="AO759" s="119"/>
      <c r="AP759" s="119"/>
      <c r="AQ759" s="119"/>
    </row>
    <row r="760" spans="1:43" ht="35.25" customHeight="1" x14ac:dyDescent="0.55000000000000004">
      <c r="A760" s="160"/>
      <c r="B760" s="161"/>
      <c r="C760" s="119"/>
      <c r="D760" s="162"/>
      <c r="E760" s="162"/>
      <c r="F760" s="163"/>
      <c r="G760" s="164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62"/>
      <c r="V760" s="119"/>
      <c r="W760" s="119"/>
      <c r="X760" s="119"/>
      <c r="Y760" s="119"/>
      <c r="Z760" s="119"/>
      <c r="AA760" s="119"/>
      <c r="AB760" s="119"/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19"/>
      <c r="AM760" s="119"/>
      <c r="AN760" s="119"/>
      <c r="AO760" s="119"/>
      <c r="AP760" s="119"/>
      <c r="AQ760" s="119"/>
    </row>
    <row r="761" spans="1:43" ht="35.25" customHeight="1" x14ac:dyDescent="0.55000000000000004">
      <c r="A761" s="160"/>
      <c r="B761" s="161"/>
      <c r="C761" s="119"/>
      <c r="D761" s="162"/>
      <c r="E761" s="162"/>
      <c r="F761" s="163"/>
      <c r="G761" s="164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62"/>
      <c r="V761" s="119"/>
      <c r="W761" s="119"/>
      <c r="X761" s="119"/>
      <c r="Y761" s="119"/>
      <c r="Z761" s="119"/>
      <c r="AA761" s="119"/>
      <c r="AB761" s="119"/>
      <c r="AC761" s="119"/>
      <c r="AD761" s="119"/>
      <c r="AE761" s="119"/>
      <c r="AF761" s="119"/>
      <c r="AG761" s="119"/>
      <c r="AH761" s="119"/>
      <c r="AI761" s="119"/>
      <c r="AJ761" s="119"/>
      <c r="AK761" s="119"/>
      <c r="AL761" s="119"/>
      <c r="AM761" s="119"/>
      <c r="AN761" s="119"/>
      <c r="AO761" s="119"/>
      <c r="AP761" s="119"/>
      <c r="AQ761" s="119"/>
    </row>
    <row r="762" spans="1:43" ht="35.25" customHeight="1" x14ac:dyDescent="0.55000000000000004">
      <c r="A762" s="160"/>
      <c r="B762" s="161"/>
      <c r="C762" s="119"/>
      <c r="D762" s="162"/>
      <c r="E762" s="162"/>
      <c r="F762" s="163"/>
      <c r="G762" s="164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62"/>
      <c r="V762" s="119"/>
      <c r="W762" s="119"/>
      <c r="X762" s="119"/>
      <c r="Y762" s="119"/>
      <c r="Z762" s="119"/>
      <c r="AA762" s="119"/>
      <c r="AB762" s="119"/>
      <c r="AC762" s="119"/>
      <c r="AD762" s="119"/>
      <c r="AE762" s="119"/>
      <c r="AF762" s="119"/>
      <c r="AG762" s="119"/>
      <c r="AH762" s="119"/>
      <c r="AI762" s="119"/>
      <c r="AJ762" s="119"/>
      <c r="AK762" s="119"/>
      <c r="AL762" s="119"/>
      <c r="AM762" s="119"/>
      <c r="AN762" s="119"/>
      <c r="AO762" s="119"/>
      <c r="AP762" s="119"/>
      <c r="AQ762" s="119"/>
    </row>
    <row r="763" spans="1:43" ht="35.25" customHeight="1" x14ac:dyDescent="0.55000000000000004">
      <c r="A763" s="160"/>
      <c r="B763" s="161"/>
      <c r="C763" s="119"/>
      <c r="D763" s="162"/>
      <c r="E763" s="162"/>
      <c r="F763" s="163"/>
      <c r="G763" s="164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62"/>
      <c r="V763" s="119"/>
      <c r="W763" s="119"/>
      <c r="X763" s="119"/>
      <c r="Y763" s="119"/>
      <c r="Z763" s="119"/>
      <c r="AA763" s="119"/>
      <c r="AB763" s="119"/>
      <c r="AC763" s="119"/>
      <c r="AD763" s="119"/>
      <c r="AE763" s="119"/>
      <c r="AF763" s="119"/>
      <c r="AG763" s="119"/>
      <c r="AH763" s="119"/>
      <c r="AI763" s="119"/>
      <c r="AJ763" s="119"/>
      <c r="AK763" s="119"/>
      <c r="AL763" s="119"/>
      <c r="AM763" s="119"/>
      <c r="AN763" s="119"/>
      <c r="AO763" s="119"/>
      <c r="AP763" s="119"/>
      <c r="AQ763" s="119"/>
    </row>
    <row r="764" spans="1:43" ht="35.25" customHeight="1" x14ac:dyDescent="0.55000000000000004">
      <c r="A764" s="160"/>
      <c r="B764" s="161"/>
      <c r="C764" s="119"/>
      <c r="D764" s="162"/>
      <c r="E764" s="162"/>
      <c r="F764" s="163"/>
      <c r="G764" s="164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62"/>
      <c r="V764" s="119"/>
      <c r="W764" s="119"/>
      <c r="X764" s="119"/>
      <c r="Y764" s="119"/>
      <c r="Z764" s="119"/>
      <c r="AA764" s="119"/>
      <c r="AB764" s="119"/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19"/>
      <c r="AM764" s="119"/>
      <c r="AN764" s="119"/>
      <c r="AO764" s="119"/>
      <c r="AP764" s="119"/>
      <c r="AQ764" s="119"/>
    </row>
    <row r="765" spans="1:43" ht="35.25" customHeight="1" x14ac:dyDescent="0.55000000000000004">
      <c r="A765" s="160"/>
      <c r="B765" s="161"/>
      <c r="C765" s="119"/>
      <c r="D765" s="162"/>
      <c r="E765" s="162"/>
      <c r="F765" s="163"/>
      <c r="G765" s="164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62"/>
      <c r="V765" s="119"/>
      <c r="W765" s="119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N765" s="119"/>
      <c r="AO765" s="119"/>
      <c r="AP765" s="119"/>
      <c r="AQ765" s="119"/>
    </row>
    <row r="766" spans="1:43" ht="35.25" customHeight="1" x14ac:dyDescent="0.55000000000000004">
      <c r="A766" s="160"/>
      <c r="B766" s="161"/>
      <c r="C766" s="119"/>
      <c r="D766" s="162"/>
      <c r="E766" s="162"/>
      <c r="F766" s="163"/>
      <c r="G766" s="164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62"/>
      <c r="V766" s="119"/>
      <c r="W766" s="119"/>
      <c r="X766" s="119"/>
      <c r="Y766" s="119"/>
      <c r="Z766" s="119"/>
      <c r="AA766" s="119"/>
      <c r="AB766" s="119"/>
      <c r="AC766" s="119"/>
      <c r="AD766" s="119"/>
      <c r="AE766" s="119"/>
      <c r="AF766" s="119"/>
      <c r="AG766" s="119"/>
      <c r="AH766" s="119"/>
      <c r="AI766" s="119"/>
      <c r="AJ766" s="119"/>
      <c r="AK766" s="119"/>
      <c r="AL766" s="119"/>
      <c r="AM766" s="119"/>
      <c r="AN766" s="119"/>
      <c r="AO766" s="119"/>
      <c r="AP766" s="119"/>
      <c r="AQ766" s="119"/>
    </row>
    <row r="767" spans="1:43" ht="35.25" customHeight="1" x14ac:dyDescent="0.55000000000000004">
      <c r="A767" s="160"/>
      <c r="B767" s="161"/>
      <c r="C767" s="119"/>
      <c r="D767" s="162"/>
      <c r="E767" s="162"/>
      <c r="F767" s="163"/>
      <c r="G767" s="164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62"/>
      <c r="V767" s="119"/>
      <c r="W767" s="119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19"/>
      <c r="AH767" s="119"/>
      <c r="AI767" s="119"/>
      <c r="AJ767" s="119"/>
      <c r="AK767" s="119"/>
      <c r="AL767" s="119"/>
      <c r="AM767" s="119"/>
      <c r="AN767" s="119"/>
      <c r="AO767" s="119"/>
      <c r="AP767" s="119"/>
      <c r="AQ767" s="119"/>
    </row>
    <row r="768" spans="1:43" ht="35.25" customHeight="1" x14ac:dyDescent="0.55000000000000004">
      <c r="A768" s="160"/>
      <c r="B768" s="161"/>
      <c r="C768" s="119"/>
      <c r="D768" s="162"/>
      <c r="E768" s="162"/>
      <c r="F768" s="163"/>
      <c r="G768" s="164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62"/>
      <c r="V768" s="119"/>
      <c r="W768" s="119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  <c r="AL768" s="119"/>
      <c r="AM768" s="119"/>
      <c r="AN768" s="119"/>
      <c r="AO768" s="119"/>
      <c r="AP768" s="119"/>
      <c r="AQ768" s="119"/>
    </row>
    <row r="769" spans="1:43" ht="35.25" customHeight="1" x14ac:dyDescent="0.55000000000000004">
      <c r="A769" s="160"/>
      <c r="B769" s="161"/>
      <c r="C769" s="119"/>
      <c r="D769" s="162"/>
      <c r="E769" s="162"/>
      <c r="F769" s="163"/>
      <c r="G769" s="164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62"/>
      <c r="V769" s="119"/>
      <c r="W769" s="119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19"/>
      <c r="AH769" s="119"/>
      <c r="AI769" s="119"/>
      <c r="AJ769" s="119"/>
      <c r="AK769" s="119"/>
      <c r="AL769" s="119"/>
      <c r="AM769" s="119"/>
      <c r="AN769" s="119"/>
      <c r="AO769" s="119"/>
      <c r="AP769" s="119"/>
      <c r="AQ769" s="119"/>
    </row>
    <row r="770" spans="1:43" ht="35.25" customHeight="1" x14ac:dyDescent="0.55000000000000004">
      <c r="A770" s="160"/>
      <c r="B770" s="161"/>
      <c r="C770" s="119"/>
      <c r="D770" s="162"/>
      <c r="E770" s="162"/>
      <c r="F770" s="163"/>
      <c r="G770" s="164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62"/>
      <c r="V770" s="119"/>
      <c r="W770" s="119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N770" s="119"/>
      <c r="AO770" s="119"/>
      <c r="AP770" s="119"/>
      <c r="AQ770" s="119"/>
    </row>
    <row r="771" spans="1:43" ht="35.25" customHeight="1" x14ac:dyDescent="0.55000000000000004">
      <c r="A771" s="160"/>
      <c r="B771" s="161"/>
      <c r="C771" s="119"/>
      <c r="D771" s="162"/>
      <c r="E771" s="162"/>
      <c r="F771" s="163"/>
      <c r="G771" s="164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62"/>
      <c r="V771" s="119"/>
      <c r="W771" s="119"/>
      <c r="X771" s="119"/>
      <c r="Y771" s="119"/>
      <c r="Z771" s="119"/>
      <c r="AA771" s="119"/>
      <c r="AB771" s="119"/>
      <c r="AC771" s="119"/>
      <c r="AD771" s="119"/>
      <c r="AE771" s="119"/>
      <c r="AF771" s="119"/>
      <c r="AG771" s="119"/>
      <c r="AH771" s="119"/>
      <c r="AI771" s="119"/>
      <c r="AJ771" s="119"/>
      <c r="AK771" s="119"/>
      <c r="AL771" s="119"/>
      <c r="AM771" s="119"/>
      <c r="AN771" s="119"/>
      <c r="AO771" s="119"/>
      <c r="AP771" s="119"/>
      <c r="AQ771" s="119"/>
    </row>
    <row r="772" spans="1:43" ht="35.25" customHeight="1" x14ac:dyDescent="0.55000000000000004">
      <c r="A772" s="160"/>
      <c r="B772" s="161"/>
      <c r="C772" s="119"/>
      <c r="D772" s="162"/>
      <c r="E772" s="162"/>
      <c r="F772" s="163"/>
      <c r="G772" s="164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62"/>
      <c r="V772" s="119"/>
      <c r="W772" s="119"/>
      <c r="X772" s="119"/>
      <c r="Y772" s="119"/>
      <c r="Z772" s="119"/>
      <c r="AA772" s="119"/>
      <c r="AB772" s="119"/>
      <c r="AC772" s="119"/>
      <c r="AD772" s="119"/>
      <c r="AE772" s="119"/>
      <c r="AF772" s="119"/>
      <c r="AG772" s="119"/>
      <c r="AH772" s="119"/>
      <c r="AI772" s="119"/>
      <c r="AJ772" s="119"/>
      <c r="AK772" s="119"/>
      <c r="AL772" s="119"/>
      <c r="AM772" s="119"/>
      <c r="AN772" s="119"/>
      <c r="AO772" s="119"/>
      <c r="AP772" s="119"/>
      <c r="AQ772" s="119"/>
    </row>
    <row r="773" spans="1:43" ht="35.25" customHeight="1" x14ac:dyDescent="0.55000000000000004">
      <c r="A773" s="160"/>
      <c r="B773" s="161"/>
      <c r="C773" s="119"/>
      <c r="D773" s="162"/>
      <c r="E773" s="162"/>
      <c r="F773" s="163"/>
      <c r="G773" s="164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62"/>
      <c r="V773" s="119"/>
      <c r="W773" s="119"/>
      <c r="X773" s="119"/>
      <c r="Y773" s="119"/>
      <c r="Z773" s="119"/>
      <c r="AA773" s="119"/>
      <c r="AB773" s="119"/>
      <c r="AC773" s="119"/>
      <c r="AD773" s="119"/>
      <c r="AE773" s="119"/>
      <c r="AF773" s="119"/>
      <c r="AG773" s="119"/>
      <c r="AH773" s="119"/>
      <c r="AI773" s="119"/>
      <c r="AJ773" s="119"/>
      <c r="AK773" s="119"/>
      <c r="AL773" s="119"/>
      <c r="AM773" s="119"/>
      <c r="AN773" s="119"/>
      <c r="AO773" s="119"/>
      <c r="AP773" s="119"/>
      <c r="AQ773" s="119"/>
    </row>
    <row r="774" spans="1:43" ht="35.25" customHeight="1" x14ac:dyDescent="0.55000000000000004">
      <c r="A774" s="160"/>
      <c r="B774" s="161"/>
      <c r="C774" s="119"/>
      <c r="D774" s="162"/>
      <c r="E774" s="162"/>
      <c r="F774" s="163"/>
      <c r="G774" s="164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62"/>
      <c r="V774" s="119"/>
      <c r="W774" s="119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N774" s="119"/>
      <c r="AO774" s="119"/>
      <c r="AP774" s="119"/>
      <c r="AQ774" s="119"/>
    </row>
    <row r="775" spans="1:43" ht="35.25" customHeight="1" x14ac:dyDescent="0.55000000000000004">
      <c r="A775" s="160"/>
      <c r="B775" s="161"/>
      <c r="C775" s="119"/>
      <c r="D775" s="162"/>
      <c r="E775" s="162"/>
      <c r="F775" s="163"/>
      <c r="G775" s="164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62"/>
      <c r="V775" s="119"/>
      <c r="W775" s="119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N775" s="119"/>
      <c r="AO775" s="119"/>
      <c r="AP775" s="119"/>
      <c r="AQ775" s="119"/>
    </row>
    <row r="776" spans="1:43" ht="35.25" customHeight="1" x14ac:dyDescent="0.55000000000000004">
      <c r="A776" s="160"/>
      <c r="B776" s="161"/>
      <c r="C776" s="119"/>
      <c r="D776" s="162"/>
      <c r="E776" s="162"/>
      <c r="F776" s="163"/>
      <c r="G776" s="164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62"/>
      <c r="V776" s="119"/>
      <c r="W776" s="119"/>
      <c r="X776" s="119"/>
      <c r="Y776" s="119"/>
      <c r="Z776" s="119"/>
      <c r="AA776" s="119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19"/>
      <c r="AM776" s="119"/>
      <c r="AN776" s="119"/>
      <c r="AO776" s="119"/>
      <c r="AP776" s="119"/>
      <c r="AQ776" s="119"/>
    </row>
    <row r="777" spans="1:43" ht="35.25" customHeight="1" x14ac:dyDescent="0.55000000000000004">
      <c r="A777" s="160"/>
      <c r="B777" s="161"/>
      <c r="C777" s="119"/>
      <c r="D777" s="162"/>
      <c r="E777" s="162"/>
      <c r="F777" s="163"/>
      <c r="G777" s="164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62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N777" s="119"/>
      <c r="AO777" s="119"/>
      <c r="AP777" s="119"/>
      <c r="AQ777" s="119"/>
    </row>
    <row r="778" spans="1:43" ht="35.25" customHeight="1" x14ac:dyDescent="0.55000000000000004">
      <c r="A778" s="160"/>
      <c r="B778" s="161"/>
      <c r="C778" s="119"/>
      <c r="D778" s="162"/>
      <c r="E778" s="162"/>
      <c r="F778" s="163"/>
      <c r="G778" s="164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62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</row>
    <row r="779" spans="1:43" ht="35.25" customHeight="1" x14ac:dyDescent="0.55000000000000004">
      <c r="A779" s="160"/>
      <c r="B779" s="161"/>
      <c r="C779" s="119"/>
      <c r="D779" s="162"/>
      <c r="E779" s="162"/>
      <c r="F779" s="163"/>
      <c r="G779" s="164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62"/>
      <c r="V779" s="119"/>
      <c r="W779" s="119"/>
      <c r="X779" s="119"/>
      <c r="Y779" s="119"/>
      <c r="Z779" s="119"/>
      <c r="AA779" s="119"/>
      <c r="AB779" s="119"/>
      <c r="AC779" s="119"/>
      <c r="AD779" s="119"/>
      <c r="AE779" s="119"/>
      <c r="AF779" s="119"/>
      <c r="AG779" s="119"/>
      <c r="AH779" s="119"/>
      <c r="AI779" s="119"/>
      <c r="AJ779" s="119"/>
      <c r="AK779" s="119"/>
      <c r="AL779" s="119"/>
      <c r="AM779" s="119"/>
      <c r="AN779" s="119"/>
      <c r="AO779" s="119"/>
      <c r="AP779" s="119"/>
      <c r="AQ779" s="119"/>
    </row>
    <row r="780" spans="1:43" ht="35.25" customHeight="1" x14ac:dyDescent="0.55000000000000004">
      <c r="A780" s="160"/>
      <c r="B780" s="161"/>
      <c r="C780" s="119"/>
      <c r="D780" s="162"/>
      <c r="E780" s="162"/>
      <c r="F780" s="163"/>
      <c r="G780" s="164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62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</row>
    <row r="781" spans="1:43" ht="35.25" customHeight="1" x14ac:dyDescent="0.55000000000000004">
      <c r="A781" s="160"/>
      <c r="B781" s="161"/>
      <c r="C781" s="119"/>
      <c r="D781" s="162"/>
      <c r="E781" s="162"/>
      <c r="F781" s="163"/>
      <c r="G781" s="164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62"/>
      <c r="V781" s="119"/>
      <c r="W781" s="119"/>
      <c r="X781" s="119"/>
      <c r="Y781" s="119"/>
      <c r="Z781" s="119"/>
      <c r="AA781" s="119"/>
      <c r="AB781" s="119"/>
      <c r="AC781" s="119"/>
      <c r="AD781" s="119"/>
      <c r="AE781" s="119"/>
      <c r="AF781" s="119"/>
      <c r="AG781" s="119"/>
      <c r="AH781" s="119"/>
      <c r="AI781" s="119"/>
      <c r="AJ781" s="119"/>
      <c r="AK781" s="119"/>
      <c r="AL781" s="119"/>
      <c r="AM781" s="119"/>
      <c r="AN781" s="119"/>
      <c r="AO781" s="119"/>
      <c r="AP781" s="119"/>
      <c r="AQ781" s="119"/>
    </row>
    <row r="782" spans="1:43" ht="35.25" customHeight="1" x14ac:dyDescent="0.55000000000000004">
      <c r="A782" s="160"/>
      <c r="B782" s="161"/>
      <c r="C782" s="119"/>
      <c r="D782" s="162"/>
      <c r="E782" s="162"/>
      <c r="F782" s="163"/>
      <c r="G782" s="164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62"/>
      <c r="V782" s="119"/>
      <c r="W782" s="119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</row>
    <row r="783" spans="1:43" ht="35.25" customHeight="1" x14ac:dyDescent="0.55000000000000004">
      <c r="A783" s="160"/>
      <c r="B783" s="161"/>
      <c r="C783" s="119"/>
      <c r="D783" s="162"/>
      <c r="E783" s="162"/>
      <c r="F783" s="163"/>
      <c r="G783" s="164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62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</row>
    <row r="784" spans="1:43" ht="35.25" customHeight="1" x14ac:dyDescent="0.55000000000000004">
      <c r="A784" s="160"/>
      <c r="B784" s="161"/>
      <c r="C784" s="119"/>
      <c r="D784" s="162"/>
      <c r="E784" s="162"/>
      <c r="F784" s="163"/>
      <c r="G784" s="164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62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</row>
    <row r="785" spans="1:43" ht="35.25" customHeight="1" x14ac:dyDescent="0.55000000000000004">
      <c r="A785" s="160"/>
      <c r="B785" s="161"/>
      <c r="C785" s="119"/>
      <c r="D785" s="162"/>
      <c r="E785" s="162"/>
      <c r="F785" s="163"/>
      <c r="G785" s="164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62"/>
      <c r="V785" s="119"/>
      <c r="W785" s="119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19"/>
      <c r="AH785" s="119"/>
      <c r="AI785" s="119"/>
      <c r="AJ785" s="119"/>
      <c r="AK785" s="119"/>
      <c r="AL785" s="119"/>
      <c r="AM785" s="119"/>
      <c r="AN785" s="119"/>
      <c r="AO785" s="119"/>
      <c r="AP785" s="119"/>
      <c r="AQ785" s="119"/>
    </row>
    <row r="786" spans="1:43" ht="35.25" customHeight="1" x14ac:dyDescent="0.55000000000000004">
      <c r="A786" s="160"/>
      <c r="B786" s="161"/>
      <c r="C786" s="119"/>
      <c r="D786" s="162"/>
      <c r="E786" s="162"/>
      <c r="F786" s="163"/>
      <c r="G786" s="164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62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</row>
    <row r="787" spans="1:43" ht="35.25" customHeight="1" x14ac:dyDescent="0.55000000000000004">
      <c r="A787" s="160"/>
      <c r="B787" s="161"/>
      <c r="C787" s="119"/>
      <c r="D787" s="162"/>
      <c r="E787" s="162"/>
      <c r="F787" s="163"/>
      <c r="G787" s="164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62"/>
      <c r="V787" s="119"/>
      <c r="W787" s="119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N787" s="119"/>
      <c r="AO787" s="119"/>
      <c r="AP787" s="119"/>
      <c r="AQ787" s="119"/>
    </row>
    <row r="788" spans="1:43" ht="35.25" customHeight="1" x14ac:dyDescent="0.55000000000000004">
      <c r="A788" s="160"/>
      <c r="B788" s="161"/>
      <c r="C788" s="119"/>
      <c r="D788" s="162"/>
      <c r="E788" s="162"/>
      <c r="F788" s="163"/>
      <c r="G788" s="164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62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</row>
    <row r="789" spans="1:43" ht="35.25" customHeight="1" x14ac:dyDescent="0.55000000000000004">
      <c r="A789" s="160"/>
      <c r="B789" s="161"/>
      <c r="C789" s="119"/>
      <c r="D789" s="162"/>
      <c r="E789" s="162"/>
      <c r="F789" s="163"/>
      <c r="G789" s="164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62"/>
      <c r="V789" s="119"/>
      <c r="W789" s="119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19"/>
      <c r="AH789" s="119"/>
      <c r="AI789" s="119"/>
      <c r="AJ789" s="119"/>
      <c r="AK789" s="119"/>
      <c r="AL789" s="119"/>
      <c r="AM789" s="119"/>
      <c r="AN789" s="119"/>
      <c r="AO789" s="119"/>
      <c r="AP789" s="119"/>
      <c r="AQ789" s="119"/>
    </row>
    <row r="790" spans="1:43" ht="35.25" customHeight="1" x14ac:dyDescent="0.55000000000000004">
      <c r="A790" s="160"/>
      <c r="B790" s="161"/>
      <c r="C790" s="119"/>
      <c r="D790" s="162"/>
      <c r="E790" s="162"/>
      <c r="F790" s="163"/>
      <c r="G790" s="164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62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</row>
    <row r="791" spans="1:43" ht="35.25" customHeight="1" x14ac:dyDescent="0.55000000000000004">
      <c r="A791" s="160"/>
      <c r="B791" s="161"/>
      <c r="C791" s="119"/>
      <c r="D791" s="162"/>
      <c r="E791" s="162"/>
      <c r="F791" s="163"/>
      <c r="G791" s="164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62"/>
      <c r="V791" s="119"/>
      <c r="W791" s="119"/>
      <c r="X791" s="119"/>
      <c r="Y791" s="119"/>
      <c r="Z791" s="119"/>
      <c r="AA791" s="119"/>
      <c r="AB791" s="119"/>
      <c r="AC791" s="119"/>
      <c r="AD791" s="119"/>
      <c r="AE791" s="119"/>
      <c r="AF791" s="119"/>
      <c r="AG791" s="119"/>
      <c r="AH791" s="119"/>
      <c r="AI791" s="119"/>
      <c r="AJ791" s="119"/>
      <c r="AK791" s="119"/>
      <c r="AL791" s="119"/>
      <c r="AM791" s="119"/>
      <c r="AN791" s="119"/>
      <c r="AO791" s="119"/>
      <c r="AP791" s="119"/>
      <c r="AQ791" s="119"/>
    </row>
    <row r="792" spans="1:43" ht="35.25" customHeight="1" x14ac:dyDescent="0.55000000000000004">
      <c r="A792" s="160"/>
      <c r="B792" s="161"/>
      <c r="C792" s="119"/>
      <c r="D792" s="162"/>
      <c r="E792" s="162"/>
      <c r="F792" s="163"/>
      <c r="G792" s="164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62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</row>
    <row r="793" spans="1:43" ht="35.25" customHeight="1" x14ac:dyDescent="0.55000000000000004">
      <c r="A793" s="160"/>
      <c r="B793" s="161"/>
      <c r="C793" s="119"/>
      <c r="D793" s="162"/>
      <c r="E793" s="162"/>
      <c r="F793" s="163"/>
      <c r="G793" s="164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62"/>
      <c r="V793" s="119"/>
      <c r="W793" s="119"/>
      <c r="X793" s="119"/>
      <c r="Y793" s="119"/>
      <c r="Z793" s="119"/>
      <c r="AA793" s="119"/>
      <c r="AB793" s="119"/>
      <c r="AC793" s="119"/>
      <c r="AD793" s="119"/>
      <c r="AE793" s="119"/>
      <c r="AF793" s="119"/>
      <c r="AG793" s="119"/>
      <c r="AH793" s="119"/>
      <c r="AI793" s="119"/>
      <c r="AJ793" s="119"/>
      <c r="AK793" s="119"/>
      <c r="AL793" s="119"/>
      <c r="AM793" s="119"/>
      <c r="AN793" s="119"/>
      <c r="AO793" s="119"/>
      <c r="AP793" s="119"/>
      <c r="AQ793" s="119"/>
    </row>
    <row r="794" spans="1:43" ht="35.25" customHeight="1" x14ac:dyDescent="0.55000000000000004">
      <c r="A794" s="160"/>
      <c r="B794" s="161"/>
      <c r="C794" s="119"/>
      <c r="D794" s="162"/>
      <c r="E794" s="162"/>
      <c r="F794" s="163"/>
      <c r="G794" s="164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62"/>
      <c r="V794" s="119"/>
      <c r="W794" s="119"/>
      <c r="X794" s="119"/>
      <c r="Y794" s="119"/>
      <c r="Z794" s="119"/>
      <c r="AA794" s="119"/>
      <c r="AB794" s="119"/>
      <c r="AC794" s="119"/>
      <c r="AD794" s="119"/>
      <c r="AE794" s="119"/>
      <c r="AF794" s="119"/>
      <c r="AG794" s="119"/>
      <c r="AH794" s="119"/>
      <c r="AI794" s="119"/>
      <c r="AJ794" s="119"/>
      <c r="AK794" s="119"/>
      <c r="AL794" s="119"/>
      <c r="AM794" s="119"/>
      <c r="AN794" s="119"/>
      <c r="AO794" s="119"/>
      <c r="AP794" s="119"/>
      <c r="AQ794" s="119"/>
    </row>
    <row r="795" spans="1:43" ht="35.25" customHeight="1" x14ac:dyDescent="0.55000000000000004">
      <c r="A795" s="160"/>
      <c r="B795" s="161"/>
      <c r="C795" s="119"/>
      <c r="D795" s="162"/>
      <c r="E795" s="162"/>
      <c r="F795" s="163"/>
      <c r="G795" s="164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62"/>
      <c r="V795" s="119"/>
      <c r="W795" s="119"/>
      <c r="X795" s="119"/>
      <c r="Y795" s="119"/>
      <c r="Z795" s="119"/>
      <c r="AA795" s="119"/>
      <c r="AB795" s="119"/>
      <c r="AC795" s="119"/>
      <c r="AD795" s="119"/>
      <c r="AE795" s="119"/>
      <c r="AF795" s="119"/>
      <c r="AG795" s="119"/>
      <c r="AH795" s="119"/>
      <c r="AI795" s="119"/>
      <c r="AJ795" s="119"/>
      <c r="AK795" s="119"/>
      <c r="AL795" s="119"/>
      <c r="AM795" s="119"/>
      <c r="AN795" s="119"/>
      <c r="AO795" s="119"/>
      <c r="AP795" s="119"/>
      <c r="AQ795" s="119"/>
    </row>
    <row r="796" spans="1:43" ht="35.25" customHeight="1" x14ac:dyDescent="0.55000000000000004">
      <c r="A796" s="160"/>
      <c r="B796" s="161"/>
      <c r="C796" s="119"/>
      <c r="D796" s="162"/>
      <c r="E796" s="162"/>
      <c r="F796" s="163"/>
      <c r="G796" s="164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62"/>
      <c r="V796" s="119"/>
      <c r="W796" s="119"/>
      <c r="X796" s="119"/>
      <c r="Y796" s="119"/>
      <c r="Z796" s="119"/>
      <c r="AA796" s="119"/>
      <c r="AB796" s="119"/>
      <c r="AC796" s="119"/>
      <c r="AD796" s="119"/>
      <c r="AE796" s="119"/>
      <c r="AF796" s="119"/>
      <c r="AG796" s="119"/>
      <c r="AH796" s="119"/>
      <c r="AI796" s="119"/>
      <c r="AJ796" s="119"/>
      <c r="AK796" s="119"/>
      <c r="AL796" s="119"/>
      <c r="AM796" s="119"/>
      <c r="AN796" s="119"/>
      <c r="AO796" s="119"/>
      <c r="AP796" s="119"/>
      <c r="AQ796" s="119"/>
    </row>
    <row r="797" spans="1:43" ht="35.25" customHeight="1" x14ac:dyDescent="0.55000000000000004">
      <c r="A797" s="160"/>
      <c r="B797" s="161"/>
      <c r="C797" s="119"/>
      <c r="D797" s="162"/>
      <c r="E797" s="162"/>
      <c r="F797" s="163"/>
      <c r="G797" s="164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62"/>
      <c r="V797" s="119"/>
      <c r="W797" s="119"/>
      <c r="X797" s="119"/>
      <c r="Y797" s="119"/>
      <c r="Z797" s="119"/>
      <c r="AA797" s="119"/>
      <c r="AB797" s="119"/>
      <c r="AC797" s="119"/>
      <c r="AD797" s="119"/>
      <c r="AE797" s="119"/>
      <c r="AF797" s="119"/>
      <c r="AG797" s="119"/>
      <c r="AH797" s="119"/>
      <c r="AI797" s="119"/>
      <c r="AJ797" s="119"/>
      <c r="AK797" s="119"/>
      <c r="AL797" s="119"/>
      <c r="AM797" s="119"/>
      <c r="AN797" s="119"/>
      <c r="AO797" s="119"/>
      <c r="AP797" s="119"/>
      <c r="AQ797" s="119"/>
    </row>
    <row r="798" spans="1:43" ht="35.25" customHeight="1" x14ac:dyDescent="0.55000000000000004">
      <c r="A798" s="160"/>
      <c r="B798" s="161"/>
      <c r="C798" s="119"/>
      <c r="D798" s="162"/>
      <c r="E798" s="162"/>
      <c r="F798" s="163"/>
      <c r="G798" s="164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62"/>
      <c r="V798" s="119"/>
      <c r="W798" s="119"/>
      <c r="X798" s="119"/>
      <c r="Y798" s="119"/>
      <c r="Z798" s="119"/>
      <c r="AA798" s="119"/>
      <c r="AB798" s="119"/>
      <c r="AC798" s="119"/>
      <c r="AD798" s="119"/>
      <c r="AE798" s="119"/>
      <c r="AF798" s="119"/>
      <c r="AG798" s="119"/>
      <c r="AH798" s="119"/>
      <c r="AI798" s="119"/>
      <c r="AJ798" s="119"/>
      <c r="AK798" s="119"/>
      <c r="AL798" s="119"/>
      <c r="AM798" s="119"/>
      <c r="AN798" s="119"/>
      <c r="AO798" s="119"/>
      <c r="AP798" s="119"/>
      <c r="AQ798" s="119"/>
    </row>
    <row r="799" spans="1:43" ht="35.25" customHeight="1" x14ac:dyDescent="0.55000000000000004">
      <c r="A799" s="160"/>
      <c r="B799" s="161"/>
      <c r="C799" s="119"/>
      <c r="D799" s="162"/>
      <c r="E799" s="162"/>
      <c r="F799" s="163"/>
      <c r="G799" s="164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62"/>
      <c r="V799" s="119"/>
      <c r="W799" s="119"/>
      <c r="X799" s="119"/>
      <c r="Y799" s="119"/>
      <c r="Z799" s="119"/>
      <c r="AA799" s="119"/>
      <c r="AB799" s="119"/>
      <c r="AC799" s="119"/>
      <c r="AD799" s="119"/>
      <c r="AE799" s="119"/>
      <c r="AF799" s="119"/>
      <c r="AG799" s="119"/>
      <c r="AH799" s="119"/>
      <c r="AI799" s="119"/>
      <c r="AJ799" s="119"/>
      <c r="AK799" s="119"/>
      <c r="AL799" s="119"/>
      <c r="AM799" s="119"/>
      <c r="AN799" s="119"/>
      <c r="AO799" s="119"/>
      <c r="AP799" s="119"/>
      <c r="AQ799" s="119"/>
    </row>
    <row r="800" spans="1:43" ht="35.25" customHeight="1" x14ac:dyDescent="0.55000000000000004">
      <c r="A800" s="160"/>
      <c r="B800" s="161"/>
      <c r="C800" s="119"/>
      <c r="D800" s="162"/>
      <c r="E800" s="162"/>
      <c r="F800" s="163"/>
      <c r="G800" s="164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62"/>
      <c r="V800" s="119"/>
      <c r="W800" s="119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19"/>
      <c r="AM800" s="119"/>
      <c r="AN800" s="119"/>
      <c r="AO800" s="119"/>
      <c r="AP800" s="119"/>
      <c r="AQ800" s="119"/>
    </row>
    <row r="801" spans="1:43" ht="35.25" customHeight="1" x14ac:dyDescent="0.55000000000000004">
      <c r="A801" s="160"/>
      <c r="B801" s="161"/>
      <c r="C801" s="119"/>
      <c r="D801" s="162"/>
      <c r="E801" s="162"/>
      <c r="F801" s="163"/>
      <c r="G801" s="164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62"/>
      <c r="V801" s="119"/>
      <c r="W801" s="119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19"/>
      <c r="AH801" s="119"/>
      <c r="AI801" s="119"/>
      <c r="AJ801" s="119"/>
      <c r="AK801" s="119"/>
      <c r="AL801" s="119"/>
      <c r="AM801" s="119"/>
      <c r="AN801" s="119"/>
      <c r="AO801" s="119"/>
      <c r="AP801" s="119"/>
      <c r="AQ801" s="119"/>
    </row>
    <row r="802" spans="1:43" ht="35.25" customHeight="1" x14ac:dyDescent="0.55000000000000004">
      <c r="A802" s="160"/>
      <c r="B802" s="161"/>
      <c r="C802" s="119"/>
      <c r="D802" s="162"/>
      <c r="E802" s="162"/>
      <c r="F802" s="163"/>
      <c r="G802" s="164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62"/>
      <c r="V802" s="119"/>
      <c r="W802" s="119"/>
      <c r="X802" s="119"/>
      <c r="Y802" s="119"/>
      <c r="Z802" s="119"/>
      <c r="AA802" s="119"/>
      <c r="AB802" s="119"/>
      <c r="AC802" s="119"/>
      <c r="AD802" s="119"/>
      <c r="AE802" s="119"/>
      <c r="AF802" s="119"/>
      <c r="AG802" s="119"/>
      <c r="AH802" s="119"/>
      <c r="AI802" s="119"/>
      <c r="AJ802" s="119"/>
      <c r="AK802" s="119"/>
      <c r="AL802" s="119"/>
      <c r="AM802" s="119"/>
      <c r="AN802" s="119"/>
      <c r="AO802" s="119"/>
      <c r="AP802" s="119"/>
      <c r="AQ802" s="119"/>
    </row>
    <row r="803" spans="1:43" ht="35.25" customHeight="1" x14ac:dyDescent="0.55000000000000004">
      <c r="A803" s="160"/>
      <c r="B803" s="161"/>
      <c r="C803" s="119"/>
      <c r="D803" s="162"/>
      <c r="E803" s="162"/>
      <c r="F803" s="163"/>
      <c r="G803" s="164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62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N803" s="119"/>
      <c r="AO803" s="119"/>
      <c r="AP803" s="119"/>
      <c r="AQ803" s="119"/>
    </row>
    <row r="804" spans="1:43" ht="35.25" customHeight="1" x14ac:dyDescent="0.55000000000000004">
      <c r="A804" s="160"/>
      <c r="B804" s="161"/>
      <c r="C804" s="119"/>
      <c r="D804" s="162"/>
      <c r="E804" s="162"/>
      <c r="F804" s="163"/>
      <c r="G804" s="164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62"/>
      <c r="V804" s="119"/>
      <c r="W804" s="119"/>
      <c r="X804" s="119"/>
      <c r="Y804" s="119"/>
      <c r="Z804" s="119"/>
      <c r="AA804" s="119"/>
      <c r="AB804" s="119"/>
      <c r="AC804" s="119"/>
      <c r="AD804" s="119"/>
      <c r="AE804" s="119"/>
      <c r="AF804" s="119"/>
      <c r="AG804" s="119"/>
      <c r="AH804" s="119"/>
      <c r="AI804" s="119"/>
      <c r="AJ804" s="119"/>
      <c r="AK804" s="119"/>
      <c r="AL804" s="119"/>
      <c r="AM804" s="119"/>
      <c r="AN804" s="119"/>
      <c r="AO804" s="119"/>
      <c r="AP804" s="119"/>
      <c r="AQ804" s="119"/>
    </row>
    <row r="805" spans="1:43" ht="35.25" customHeight="1" x14ac:dyDescent="0.55000000000000004">
      <c r="A805" s="160"/>
      <c r="B805" s="161"/>
      <c r="C805" s="119"/>
      <c r="D805" s="162"/>
      <c r="E805" s="162"/>
      <c r="F805" s="163"/>
      <c r="G805" s="164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62"/>
      <c r="V805" s="119"/>
      <c r="W805" s="119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19"/>
      <c r="AH805" s="119"/>
      <c r="AI805" s="119"/>
      <c r="AJ805" s="119"/>
      <c r="AK805" s="119"/>
      <c r="AL805" s="119"/>
      <c r="AM805" s="119"/>
      <c r="AN805" s="119"/>
      <c r="AO805" s="119"/>
      <c r="AP805" s="119"/>
      <c r="AQ805" s="119"/>
    </row>
    <row r="806" spans="1:43" ht="35.25" customHeight="1" x14ac:dyDescent="0.55000000000000004">
      <c r="A806" s="160"/>
      <c r="B806" s="161"/>
      <c r="C806" s="119"/>
      <c r="D806" s="162"/>
      <c r="E806" s="162"/>
      <c r="F806" s="163"/>
      <c r="G806" s="164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62"/>
      <c r="V806" s="119"/>
      <c r="W806" s="119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19"/>
      <c r="AM806" s="119"/>
      <c r="AN806" s="119"/>
      <c r="AO806" s="119"/>
      <c r="AP806" s="119"/>
      <c r="AQ806" s="119"/>
    </row>
    <row r="807" spans="1:43" ht="35.25" customHeight="1" x14ac:dyDescent="0.55000000000000004">
      <c r="A807" s="160"/>
      <c r="B807" s="161"/>
      <c r="C807" s="119"/>
      <c r="D807" s="162"/>
      <c r="E807" s="162"/>
      <c r="F807" s="163"/>
      <c r="G807" s="164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62"/>
      <c r="V807" s="119"/>
      <c r="W807" s="119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19"/>
      <c r="AH807" s="119"/>
      <c r="AI807" s="119"/>
      <c r="AJ807" s="119"/>
      <c r="AK807" s="119"/>
      <c r="AL807" s="119"/>
      <c r="AM807" s="119"/>
      <c r="AN807" s="119"/>
      <c r="AO807" s="119"/>
      <c r="AP807" s="119"/>
      <c r="AQ807" s="119"/>
    </row>
    <row r="808" spans="1:43" ht="35.25" customHeight="1" x14ac:dyDescent="0.55000000000000004">
      <c r="A808" s="160"/>
      <c r="B808" s="161"/>
      <c r="C808" s="119"/>
      <c r="D808" s="162"/>
      <c r="E808" s="162"/>
      <c r="F808" s="163"/>
      <c r="G808" s="164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62"/>
      <c r="V808" s="119"/>
      <c r="W808" s="119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N808" s="119"/>
      <c r="AO808" s="119"/>
      <c r="AP808" s="119"/>
      <c r="AQ808" s="119"/>
    </row>
    <row r="809" spans="1:43" ht="35.25" customHeight="1" x14ac:dyDescent="0.55000000000000004">
      <c r="A809" s="160"/>
      <c r="B809" s="161"/>
      <c r="C809" s="119"/>
      <c r="D809" s="162"/>
      <c r="E809" s="162"/>
      <c r="F809" s="163"/>
      <c r="G809" s="164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62"/>
      <c r="V809" s="119"/>
      <c r="W809" s="119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19"/>
      <c r="AH809" s="119"/>
      <c r="AI809" s="119"/>
      <c r="AJ809" s="119"/>
      <c r="AK809" s="119"/>
      <c r="AL809" s="119"/>
      <c r="AM809" s="119"/>
      <c r="AN809" s="119"/>
      <c r="AO809" s="119"/>
      <c r="AP809" s="119"/>
      <c r="AQ809" s="119"/>
    </row>
    <row r="810" spans="1:43" ht="35.25" customHeight="1" x14ac:dyDescent="0.55000000000000004">
      <c r="A810" s="160"/>
      <c r="B810" s="161"/>
      <c r="C810" s="119"/>
      <c r="D810" s="162"/>
      <c r="E810" s="162"/>
      <c r="F810" s="163"/>
      <c r="G810" s="164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62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N810" s="119"/>
      <c r="AO810" s="119"/>
      <c r="AP810" s="119"/>
      <c r="AQ810" s="119"/>
    </row>
    <row r="811" spans="1:43" ht="35.25" customHeight="1" x14ac:dyDescent="0.55000000000000004">
      <c r="A811" s="160"/>
      <c r="B811" s="161"/>
      <c r="C811" s="119"/>
      <c r="D811" s="162"/>
      <c r="E811" s="162"/>
      <c r="F811" s="163"/>
      <c r="G811" s="164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62"/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119"/>
      <c r="AJ811" s="119"/>
      <c r="AK811" s="119"/>
      <c r="AL811" s="119"/>
      <c r="AM811" s="119"/>
      <c r="AN811" s="119"/>
      <c r="AO811" s="119"/>
      <c r="AP811" s="119"/>
      <c r="AQ811" s="119"/>
    </row>
    <row r="812" spans="1:43" ht="35.25" customHeight="1" x14ac:dyDescent="0.55000000000000004">
      <c r="A812" s="160"/>
      <c r="B812" s="161"/>
      <c r="C812" s="119"/>
      <c r="D812" s="162"/>
      <c r="E812" s="162"/>
      <c r="F812" s="163"/>
      <c r="G812" s="164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62"/>
      <c r="V812" s="119"/>
      <c r="W812" s="119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N812" s="119"/>
      <c r="AO812" s="119"/>
      <c r="AP812" s="119"/>
      <c r="AQ812" s="119"/>
    </row>
    <row r="813" spans="1:43" ht="35.25" customHeight="1" x14ac:dyDescent="0.55000000000000004">
      <c r="A813" s="160"/>
      <c r="B813" s="161"/>
      <c r="C813" s="119"/>
      <c r="D813" s="162"/>
      <c r="E813" s="162"/>
      <c r="F813" s="163"/>
      <c r="G813" s="164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62"/>
      <c r="V813" s="119"/>
      <c r="W813" s="119"/>
      <c r="X813" s="119"/>
      <c r="Y813" s="119"/>
      <c r="Z813" s="119"/>
      <c r="AA813" s="119"/>
      <c r="AB813" s="119"/>
      <c r="AC813" s="119"/>
      <c r="AD813" s="119"/>
      <c r="AE813" s="119"/>
      <c r="AF813" s="119"/>
      <c r="AG813" s="119"/>
      <c r="AH813" s="119"/>
      <c r="AI813" s="119"/>
      <c r="AJ813" s="119"/>
      <c r="AK813" s="119"/>
      <c r="AL813" s="119"/>
      <c r="AM813" s="119"/>
      <c r="AN813" s="119"/>
      <c r="AO813" s="119"/>
      <c r="AP813" s="119"/>
      <c r="AQ813" s="119"/>
    </row>
    <row r="814" spans="1:43" ht="35.25" customHeight="1" x14ac:dyDescent="0.55000000000000004">
      <c r="A814" s="160"/>
      <c r="B814" s="161"/>
      <c r="C814" s="119"/>
      <c r="D814" s="162"/>
      <c r="E814" s="162"/>
      <c r="F814" s="163"/>
      <c r="G814" s="164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62"/>
      <c r="V814" s="119"/>
      <c r="W814" s="119"/>
      <c r="X814" s="119"/>
      <c r="Y814" s="119"/>
      <c r="Z814" s="119"/>
      <c r="AA814" s="119"/>
      <c r="AB814" s="119"/>
      <c r="AC814" s="119"/>
      <c r="AD814" s="119"/>
      <c r="AE814" s="119"/>
      <c r="AF814" s="119"/>
      <c r="AG814" s="119"/>
      <c r="AH814" s="119"/>
      <c r="AI814" s="119"/>
      <c r="AJ814" s="119"/>
      <c r="AK814" s="119"/>
      <c r="AL814" s="119"/>
      <c r="AM814" s="119"/>
      <c r="AN814" s="119"/>
      <c r="AO814" s="119"/>
      <c r="AP814" s="119"/>
      <c r="AQ814" s="119"/>
    </row>
    <row r="815" spans="1:43" ht="35.25" customHeight="1" x14ac:dyDescent="0.55000000000000004">
      <c r="A815" s="160"/>
      <c r="B815" s="161"/>
      <c r="C815" s="119"/>
      <c r="D815" s="162"/>
      <c r="E815" s="162"/>
      <c r="F815" s="163"/>
      <c r="G815" s="164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62"/>
      <c r="V815" s="119"/>
      <c r="W815" s="119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</row>
    <row r="816" spans="1:43" ht="35.25" customHeight="1" x14ac:dyDescent="0.55000000000000004">
      <c r="A816" s="160"/>
      <c r="B816" s="161"/>
      <c r="C816" s="119"/>
      <c r="D816" s="162"/>
      <c r="E816" s="162"/>
      <c r="F816" s="163"/>
      <c r="G816" s="164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62"/>
      <c r="V816" s="119"/>
      <c r="W816" s="119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19"/>
      <c r="AM816" s="119"/>
      <c r="AN816" s="119"/>
      <c r="AO816" s="119"/>
      <c r="AP816" s="119"/>
      <c r="AQ816" s="119"/>
    </row>
    <row r="817" spans="1:43" ht="35.25" customHeight="1" x14ac:dyDescent="0.55000000000000004">
      <c r="A817" s="160"/>
      <c r="B817" s="161"/>
      <c r="C817" s="119"/>
      <c r="D817" s="162"/>
      <c r="E817" s="162"/>
      <c r="F817" s="163"/>
      <c r="G817" s="164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62"/>
      <c r="V817" s="119"/>
      <c r="W817" s="119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19"/>
      <c r="AH817" s="119"/>
      <c r="AI817" s="119"/>
      <c r="AJ817" s="119"/>
      <c r="AK817" s="119"/>
      <c r="AL817" s="119"/>
      <c r="AM817" s="119"/>
      <c r="AN817" s="119"/>
      <c r="AO817" s="119"/>
      <c r="AP817" s="119"/>
      <c r="AQ817" s="119"/>
    </row>
    <row r="818" spans="1:43" ht="35.25" customHeight="1" x14ac:dyDescent="0.55000000000000004">
      <c r="A818" s="160"/>
      <c r="B818" s="161"/>
      <c r="C818" s="119"/>
      <c r="D818" s="162"/>
      <c r="E818" s="162"/>
      <c r="F818" s="163"/>
      <c r="G818" s="164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62"/>
      <c r="V818" s="119"/>
      <c r="W818" s="119"/>
      <c r="X818" s="119"/>
      <c r="Y818" s="119"/>
      <c r="Z818" s="119"/>
      <c r="AA818" s="119"/>
      <c r="AB818" s="119"/>
      <c r="AC818" s="119"/>
      <c r="AD818" s="119"/>
      <c r="AE818" s="119"/>
      <c r="AF818" s="119"/>
      <c r="AG818" s="119"/>
      <c r="AH818" s="119"/>
      <c r="AI818" s="119"/>
      <c r="AJ818" s="119"/>
      <c r="AK818" s="119"/>
      <c r="AL818" s="119"/>
      <c r="AM818" s="119"/>
      <c r="AN818" s="119"/>
      <c r="AO818" s="119"/>
      <c r="AP818" s="119"/>
      <c r="AQ818" s="119"/>
    </row>
    <row r="819" spans="1:43" ht="35.25" customHeight="1" x14ac:dyDescent="0.55000000000000004">
      <c r="A819" s="160"/>
      <c r="B819" s="161"/>
      <c r="C819" s="119"/>
      <c r="D819" s="162"/>
      <c r="E819" s="162"/>
      <c r="F819" s="163"/>
      <c r="G819" s="164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62"/>
      <c r="V819" s="119"/>
      <c r="W819" s="119"/>
      <c r="X819" s="119"/>
      <c r="Y819" s="119"/>
      <c r="Z819" s="119"/>
      <c r="AA819" s="119"/>
      <c r="AB819" s="119"/>
      <c r="AC819" s="119"/>
      <c r="AD819" s="119"/>
      <c r="AE819" s="119"/>
      <c r="AF819" s="119"/>
      <c r="AG819" s="119"/>
      <c r="AH819" s="119"/>
      <c r="AI819" s="119"/>
      <c r="AJ819" s="119"/>
      <c r="AK819" s="119"/>
      <c r="AL819" s="119"/>
      <c r="AM819" s="119"/>
      <c r="AN819" s="119"/>
      <c r="AO819" s="119"/>
      <c r="AP819" s="119"/>
      <c r="AQ819" s="119"/>
    </row>
    <row r="820" spans="1:43" ht="35.25" customHeight="1" x14ac:dyDescent="0.55000000000000004">
      <c r="A820" s="160"/>
      <c r="B820" s="161"/>
      <c r="C820" s="119"/>
      <c r="D820" s="162"/>
      <c r="E820" s="162"/>
      <c r="F820" s="163"/>
      <c r="G820" s="164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62"/>
      <c r="V820" s="119"/>
      <c r="W820" s="119"/>
      <c r="X820" s="119"/>
      <c r="Y820" s="119"/>
      <c r="Z820" s="119"/>
      <c r="AA820" s="119"/>
      <c r="AB820" s="119"/>
      <c r="AC820" s="119"/>
      <c r="AD820" s="119"/>
      <c r="AE820" s="119"/>
      <c r="AF820" s="119"/>
      <c r="AG820" s="119"/>
      <c r="AH820" s="119"/>
      <c r="AI820" s="119"/>
      <c r="AJ820" s="119"/>
      <c r="AK820" s="119"/>
      <c r="AL820" s="119"/>
      <c r="AM820" s="119"/>
      <c r="AN820" s="119"/>
      <c r="AO820" s="119"/>
      <c r="AP820" s="119"/>
      <c r="AQ820" s="119"/>
    </row>
    <row r="821" spans="1:43" ht="35.25" customHeight="1" x14ac:dyDescent="0.55000000000000004">
      <c r="A821" s="160"/>
      <c r="B821" s="161"/>
      <c r="C821" s="119"/>
      <c r="D821" s="162"/>
      <c r="E821" s="162"/>
      <c r="F821" s="163"/>
      <c r="G821" s="164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62"/>
      <c r="V821" s="119"/>
      <c r="W821" s="119"/>
      <c r="X821" s="119"/>
      <c r="Y821" s="119"/>
      <c r="Z821" s="119"/>
      <c r="AA821" s="119"/>
      <c r="AB821" s="119"/>
      <c r="AC821" s="119"/>
      <c r="AD821" s="119"/>
      <c r="AE821" s="119"/>
      <c r="AF821" s="119"/>
      <c r="AG821" s="119"/>
      <c r="AH821" s="119"/>
      <c r="AI821" s="119"/>
      <c r="AJ821" s="119"/>
      <c r="AK821" s="119"/>
      <c r="AL821" s="119"/>
      <c r="AM821" s="119"/>
      <c r="AN821" s="119"/>
      <c r="AO821" s="119"/>
      <c r="AP821" s="119"/>
      <c r="AQ821" s="119"/>
    </row>
    <row r="822" spans="1:43" ht="35.25" customHeight="1" x14ac:dyDescent="0.55000000000000004">
      <c r="A822" s="160"/>
      <c r="B822" s="161"/>
      <c r="C822" s="119"/>
      <c r="D822" s="162"/>
      <c r="E822" s="162"/>
      <c r="F822" s="163"/>
      <c r="G822" s="164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62"/>
      <c r="V822" s="119"/>
      <c r="W822" s="119"/>
      <c r="X822" s="119"/>
      <c r="Y822" s="119"/>
      <c r="Z822" s="119"/>
      <c r="AA822" s="119"/>
      <c r="AB822" s="119"/>
      <c r="AC822" s="119"/>
      <c r="AD822" s="119"/>
      <c r="AE822" s="119"/>
      <c r="AF822" s="119"/>
      <c r="AG822" s="119"/>
      <c r="AH822" s="119"/>
      <c r="AI822" s="119"/>
      <c r="AJ822" s="119"/>
      <c r="AK822" s="119"/>
      <c r="AL822" s="119"/>
      <c r="AM822" s="119"/>
      <c r="AN822" s="119"/>
      <c r="AO822" s="119"/>
      <c r="AP822" s="119"/>
      <c r="AQ822" s="119"/>
    </row>
    <row r="823" spans="1:43" ht="35.25" customHeight="1" x14ac:dyDescent="0.55000000000000004">
      <c r="A823" s="160"/>
      <c r="B823" s="161"/>
      <c r="C823" s="119"/>
      <c r="D823" s="162"/>
      <c r="E823" s="162"/>
      <c r="F823" s="163"/>
      <c r="G823" s="164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62"/>
      <c r="V823" s="119"/>
      <c r="W823" s="119"/>
      <c r="X823" s="119"/>
      <c r="Y823" s="119"/>
      <c r="Z823" s="119"/>
      <c r="AA823" s="119"/>
      <c r="AB823" s="119"/>
      <c r="AC823" s="119"/>
      <c r="AD823" s="119"/>
      <c r="AE823" s="119"/>
      <c r="AF823" s="119"/>
      <c r="AG823" s="119"/>
      <c r="AH823" s="119"/>
      <c r="AI823" s="119"/>
      <c r="AJ823" s="119"/>
      <c r="AK823" s="119"/>
      <c r="AL823" s="119"/>
      <c r="AM823" s="119"/>
      <c r="AN823" s="119"/>
      <c r="AO823" s="119"/>
      <c r="AP823" s="119"/>
      <c r="AQ823" s="119"/>
    </row>
    <row r="824" spans="1:43" ht="35.25" customHeight="1" x14ac:dyDescent="0.55000000000000004">
      <c r="A824" s="160"/>
      <c r="B824" s="161"/>
      <c r="C824" s="119"/>
      <c r="D824" s="162"/>
      <c r="E824" s="162"/>
      <c r="F824" s="163"/>
      <c r="G824" s="164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62"/>
      <c r="V824" s="119"/>
      <c r="W824" s="119"/>
      <c r="X824" s="119"/>
      <c r="Y824" s="119"/>
      <c r="Z824" s="119"/>
      <c r="AA824" s="119"/>
      <c r="AB824" s="119"/>
      <c r="AC824" s="119"/>
      <c r="AD824" s="119"/>
      <c r="AE824" s="119"/>
      <c r="AF824" s="119"/>
      <c r="AG824" s="119"/>
      <c r="AH824" s="119"/>
      <c r="AI824" s="119"/>
      <c r="AJ824" s="119"/>
      <c r="AK824" s="119"/>
      <c r="AL824" s="119"/>
      <c r="AM824" s="119"/>
      <c r="AN824" s="119"/>
      <c r="AO824" s="119"/>
      <c r="AP824" s="119"/>
      <c r="AQ824" s="119"/>
    </row>
    <row r="825" spans="1:43" ht="35.25" customHeight="1" x14ac:dyDescent="0.55000000000000004">
      <c r="A825" s="160"/>
      <c r="B825" s="161"/>
      <c r="C825" s="119"/>
      <c r="D825" s="162"/>
      <c r="E825" s="162"/>
      <c r="F825" s="163"/>
      <c r="G825" s="164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62"/>
      <c r="V825" s="119"/>
      <c r="W825" s="119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19"/>
      <c r="AH825" s="119"/>
      <c r="AI825" s="119"/>
      <c r="AJ825" s="119"/>
      <c r="AK825" s="119"/>
      <c r="AL825" s="119"/>
      <c r="AM825" s="119"/>
      <c r="AN825" s="119"/>
      <c r="AO825" s="119"/>
      <c r="AP825" s="119"/>
      <c r="AQ825" s="119"/>
    </row>
    <row r="826" spans="1:43" ht="35.25" customHeight="1" x14ac:dyDescent="0.55000000000000004">
      <c r="A826" s="160"/>
      <c r="B826" s="161"/>
      <c r="C826" s="119"/>
      <c r="D826" s="162"/>
      <c r="E826" s="162"/>
      <c r="F826" s="163"/>
      <c r="G826" s="164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62"/>
      <c r="V826" s="119"/>
      <c r="W826" s="119"/>
      <c r="X826" s="119"/>
      <c r="Y826" s="119"/>
      <c r="Z826" s="119"/>
      <c r="AA826" s="119"/>
      <c r="AB826" s="119"/>
      <c r="AC826" s="119"/>
      <c r="AD826" s="119"/>
      <c r="AE826" s="119"/>
      <c r="AF826" s="119"/>
      <c r="AG826" s="119"/>
      <c r="AH826" s="119"/>
      <c r="AI826" s="119"/>
      <c r="AJ826" s="119"/>
      <c r="AK826" s="119"/>
      <c r="AL826" s="119"/>
      <c r="AM826" s="119"/>
      <c r="AN826" s="119"/>
      <c r="AO826" s="119"/>
      <c r="AP826" s="119"/>
      <c r="AQ826" s="119"/>
    </row>
    <row r="827" spans="1:43" ht="35.25" customHeight="1" x14ac:dyDescent="0.55000000000000004">
      <c r="A827" s="160"/>
      <c r="B827" s="161"/>
      <c r="C827" s="119"/>
      <c r="D827" s="162"/>
      <c r="E827" s="162"/>
      <c r="F827" s="163"/>
      <c r="G827" s="164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62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  <c r="AH827" s="119"/>
      <c r="AI827" s="119"/>
      <c r="AJ827" s="119"/>
      <c r="AK827" s="119"/>
      <c r="AL827" s="119"/>
      <c r="AM827" s="119"/>
      <c r="AN827" s="119"/>
      <c r="AO827" s="119"/>
      <c r="AP827" s="119"/>
      <c r="AQ827" s="119"/>
    </row>
    <row r="828" spans="1:43" ht="35.25" customHeight="1" x14ac:dyDescent="0.55000000000000004">
      <c r="A828" s="160"/>
      <c r="B828" s="161"/>
      <c r="C828" s="119"/>
      <c r="D828" s="162"/>
      <c r="E828" s="162"/>
      <c r="F828" s="163"/>
      <c r="G828" s="164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62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  <c r="AH828" s="119"/>
      <c r="AI828" s="119"/>
      <c r="AJ828" s="119"/>
      <c r="AK828" s="119"/>
      <c r="AL828" s="119"/>
      <c r="AM828" s="119"/>
      <c r="AN828" s="119"/>
      <c r="AO828" s="119"/>
      <c r="AP828" s="119"/>
      <c r="AQ828" s="119"/>
    </row>
    <row r="829" spans="1:43" ht="35.25" customHeight="1" x14ac:dyDescent="0.55000000000000004">
      <c r="A829" s="160"/>
      <c r="B829" s="161"/>
      <c r="C829" s="119"/>
      <c r="D829" s="162"/>
      <c r="E829" s="162"/>
      <c r="F829" s="163"/>
      <c r="G829" s="164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62"/>
      <c r="V829" s="119"/>
      <c r="W829" s="119"/>
      <c r="X829" s="119"/>
      <c r="Y829" s="119"/>
      <c r="Z829" s="119"/>
      <c r="AA829" s="119"/>
      <c r="AB829" s="119"/>
      <c r="AC829" s="119"/>
      <c r="AD829" s="119"/>
      <c r="AE829" s="119"/>
      <c r="AF829" s="119"/>
      <c r="AG829" s="119"/>
      <c r="AH829" s="119"/>
      <c r="AI829" s="119"/>
      <c r="AJ829" s="119"/>
      <c r="AK829" s="119"/>
      <c r="AL829" s="119"/>
      <c r="AM829" s="119"/>
      <c r="AN829" s="119"/>
      <c r="AO829" s="119"/>
      <c r="AP829" s="119"/>
      <c r="AQ829" s="119"/>
    </row>
    <row r="830" spans="1:43" ht="35.25" customHeight="1" x14ac:dyDescent="0.55000000000000004">
      <c r="A830" s="160"/>
      <c r="B830" s="161"/>
      <c r="C830" s="119"/>
      <c r="D830" s="162"/>
      <c r="E830" s="162"/>
      <c r="F830" s="163"/>
      <c r="G830" s="164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62"/>
      <c r="V830" s="119"/>
      <c r="W830" s="119"/>
      <c r="X830" s="119"/>
      <c r="Y830" s="119"/>
      <c r="Z830" s="119"/>
      <c r="AA830" s="119"/>
      <c r="AB830" s="119"/>
      <c r="AC830" s="119"/>
      <c r="AD830" s="119"/>
      <c r="AE830" s="119"/>
      <c r="AF830" s="119"/>
      <c r="AG830" s="119"/>
      <c r="AH830" s="119"/>
      <c r="AI830" s="119"/>
      <c r="AJ830" s="119"/>
      <c r="AK830" s="119"/>
      <c r="AL830" s="119"/>
      <c r="AM830" s="119"/>
      <c r="AN830" s="119"/>
      <c r="AO830" s="119"/>
      <c r="AP830" s="119"/>
      <c r="AQ830" s="119"/>
    </row>
    <row r="831" spans="1:43" ht="35.25" customHeight="1" x14ac:dyDescent="0.55000000000000004">
      <c r="A831" s="160"/>
      <c r="B831" s="161"/>
      <c r="C831" s="119"/>
      <c r="D831" s="162"/>
      <c r="E831" s="162"/>
      <c r="F831" s="163"/>
      <c r="G831" s="164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62"/>
      <c r="V831" s="119"/>
      <c r="W831" s="119"/>
      <c r="X831" s="119"/>
      <c r="Y831" s="119"/>
      <c r="Z831" s="119"/>
      <c r="AA831" s="119"/>
      <c r="AB831" s="119"/>
      <c r="AC831" s="119"/>
      <c r="AD831" s="119"/>
      <c r="AE831" s="119"/>
      <c r="AF831" s="119"/>
      <c r="AG831" s="119"/>
      <c r="AH831" s="119"/>
      <c r="AI831" s="119"/>
      <c r="AJ831" s="119"/>
      <c r="AK831" s="119"/>
      <c r="AL831" s="119"/>
      <c r="AM831" s="119"/>
      <c r="AN831" s="119"/>
      <c r="AO831" s="119"/>
      <c r="AP831" s="119"/>
      <c r="AQ831" s="119"/>
    </row>
    <row r="832" spans="1:43" ht="35.25" customHeight="1" x14ac:dyDescent="0.55000000000000004">
      <c r="A832" s="160"/>
      <c r="B832" s="161"/>
      <c r="C832" s="119"/>
      <c r="D832" s="162"/>
      <c r="E832" s="162"/>
      <c r="F832" s="163"/>
      <c r="G832" s="164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62"/>
      <c r="V832" s="119"/>
      <c r="W832" s="119"/>
      <c r="X832" s="119"/>
      <c r="Y832" s="119"/>
      <c r="Z832" s="119"/>
      <c r="AA832" s="119"/>
      <c r="AB832" s="119"/>
      <c r="AC832" s="119"/>
      <c r="AD832" s="119"/>
      <c r="AE832" s="119"/>
      <c r="AF832" s="119"/>
      <c r="AG832" s="119"/>
      <c r="AH832" s="119"/>
      <c r="AI832" s="119"/>
      <c r="AJ832" s="119"/>
      <c r="AK832" s="119"/>
      <c r="AL832" s="119"/>
      <c r="AM832" s="119"/>
      <c r="AN832" s="119"/>
      <c r="AO832" s="119"/>
      <c r="AP832" s="119"/>
      <c r="AQ832" s="119"/>
    </row>
    <row r="833" spans="1:43" ht="35.25" customHeight="1" x14ac:dyDescent="0.55000000000000004">
      <c r="A833" s="160"/>
      <c r="B833" s="161"/>
      <c r="C833" s="119"/>
      <c r="D833" s="162"/>
      <c r="E833" s="162"/>
      <c r="F833" s="163"/>
      <c r="G833" s="164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62"/>
      <c r="V833" s="119"/>
      <c r="W833" s="119"/>
      <c r="X833" s="119"/>
      <c r="Y833" s="119"/>
      <c r="Z833" s="119"/>
      <c r="AA833" s="119"/>
      <c r="AB833" s="119"/>
      <c r="AC833" s="119"/>
      <c r="AD833" s="119"/>
      <c r="AE833" s="119"/>
      <c r="AF833" s="119"/>
      <c r="AG833" s="119"/>
      <c r="AH833" s="119"/>
      <c r="AI833" s="119"/>
      <c r="AJ833" s="119"/>
      <c r="AK833" s="119"/>
      <c r="AL833" s="119"/>
      <c r="AM833" s="119"/>
      <c r="AN833" s="119"/>
      <c r="AO833" s="119"/>
      <c r="AP833" s="119"/>
      <c r="AQ833" s="119"/>
    </row>
    <row r="834" spans="1:43" ht="35.25" customHeight="1" x14ac:dyDescent="0.55000000000000004">
      <c r="A834" s="160"/>
      <c r="B834" s="161"/>
      <c r="C834" s="119"/>
      <c r="D834" s="162"/>
      <c r="E834" s="162"/>
      <c r="F834" s="163"/>
      <c r="G834" s="164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62"/>
      <c r="V834" s="119"/>
      <c r="W834" s="119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119"/>
      <c r="AI834" s="119"/>
      <c r="AJ834" s="119"/>
      <c r="AK834" s="119"/>
      <c r="AL834" s="119"/>
      <c r="AM834" s="119"/>
      <c r="AN834" s="119"/>
      <c r="AO834" s="119"/>
      <c r="AP834" s="119"/>
      <c r="AQ834" s="119"/>
    </row>
    <row r="835" spans="1:43" ht="35.25" customHeight="1" x14ac:dyDescent="0.55000000000000004">
      <c r="A835" s="160"/>
      <c r="B835" s="161"/>
      <c r="C835" s="119"/>
      <c r="D835" s="162"/>
      <c r="E835" s="162"/>
      <c r="F835" s="163"/>
      <c r="G835" s="164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62"/>
      <c r="V835" s="119"/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119"/>
      <c r="AI835" s="119"/>
      <c r="AJ835" s="119"/>
      <c r="AK835" s="119"/>
      <c r="AL835" s="119"/>
      <c r="AM835" s="119"/>
      <c r="AN835" s="119"/>
      <c r="AO835" s="119"/>
      <c r="AP835" s="119"/>
      <c r="AQ835" s="119"/>
    </row>
    <row r="836" spans="1:43" ht="35.25" customHeight="1" x14ac:dyDescent="0.55000000000000004">
      <c r="A836" s="160"/>
      <c r="B836" s="161"/>
      <c r="C836" s="119"/>
      <c r="D836" s="162"/>
      <c r="E836" s="162"/>
      <c r="F836" s="163"/>
      <c r="G836" s="164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62"/>
      <c r="V836" s="119"/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N836" s="119"/>
      <c r="AO836" s="119"/>
      <c r="AP836" s="119"/>
      <c r="AQ836" s="119"/>
    </row>
    <row r="837" spans="1:43" ht="35.25" customHeight="1" x14ac:dyDescent="0.55000000000000004">
      <c r="A837" s="160"/>
      <c r="B837" s="161"/>
      <c r="C837" s="119"/>
      <c r="D837" s="162"/>
      <c r="E837" s="162"/>
      <c r="F837" s="163"/>
      <c r="G837" s="164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62"/>
      <c r="V837" s="119"/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119"/>
      <c r="AI837" s="119"/>
      <c r="AJ837" s="119"/>
      <c r="AK837" s="119"/>
      <c r="AL837" s="119"/>
      <c r="AM837" s="119"/>
      <c r="AN837" s="119"/>
      <c r="AO837" s="119"/>
      <c r="AP837" s="119"/>
      <c r="AQ837" s="119"/>
    </row>
    <row r="838" spans="1:43" ht="35.25" customHeight="1" x14ac:dyDescent="0.55000000000000004">
      <c r="A838" s="160"/>
      <c r="B838" s="161"/>
      <c r="C838" s="119"/>
      <c r="D838" s="162"/>
      <c r="E838" s="162"/>
      <c r="F838" s="163"/>
      <c r="G838" s="164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62"/>
      <c r="V838" s="119"/>
      <c r="W838" s="119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119"/>
      <c r="AI838" s="119"/>
      <c r="AJ838" s="119"/>
      <c r="AK838" s="119"/>
      <c r="AL838" s="119"/>
      <c r="AM838" s="119"/>
      <c r="AN838" s="119"/>
      <c r="AO838" s="119"/>
      <c r="AP838" s="119"/>
      <c r="AQ838" s="119"/>
    </row>
    <row r="839" spans="1:43" ht="35.25" customHeight="1" x14ac:dyDescent="0.55000000000000004">
      <c r="A839" s="160"/>
      <c r="B839" s="161"/>
      <c r="C839" s="119"/>
      <c r="D839" s="162"/>
      <c r="E839" s="162"/>
      <c r="F839" s="163"/>
      <c r="G839" s="164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62"/>
      <c r="V839" s="119"/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119"/>
      <c r="AI839" s="119"/>
      <c r="AJ839" s="119"/>
      <c r="AK839" s="119"/>
      <c r="AL839" s="119"/>
      <c r="AM839" s="119"/>
      <c r="AN839" s="119"/>
      <c r="AO839" s="119"/>
      <c r="AP839" s="119"/>
      <c r="AQ839" s="119"/>
    </row>
    <row r="840" spans="1:43" ht="35.25" customHeight="1" x14ac:dyDescent="0.55000000000000004">
      <c r="A840" s="160"/>
      <c r="B840" s="161"/>
      <c r="C840" s="119"/>
      <c r="D840" s="162"/>
      <c r="E840" s="162"/>
      <c r="F840" s="163"/>
      <c r="G840" s="164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62"/>
      <c r="V840" s="119"/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19"/>
      <c r="AJ840" s="119"/>
      <c r="AK840" s="119"/>
      <c r="AL840" s="119"/>
      <c r="AM840" s="119"/>
      <c r="AN840" s="119"/>
      <c r="AO840" s="119"/>
      <c r="AP840" s="119"/>
      <c r="AQ840" s="119"/>
    </row>
    <row r="841" spans="1:43" ht="35.25" customHeight="1" x14ac:dyDescent="0.55000000000000004">
      <c r="A841" s="160"/>
      <c r="B841" s="161"/>
      <c r="C841" s="119"/>
      <c r="D841" s="162"/>
      <c r="E841" s="162"/>
      <c r="F841" s="163"/>
      <c r="G841" s="164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62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  <c r="AH841" s="119"/>
      <c r="AI841" s="119"/>
      <c r="AJ841" s="119"/>
      <c r="AK841" s="119"/>
      <c r="AL841" s="119"/>
      <c r="AM841" s="119"/>
      <c r="AN841" s="119"/>
      <c r="AO841" s="119"/>
      <c r="AP841" s="119"/>
      <c r="AQ841" s="119"/>
    </row>
    <row r="842" spans="1:43" ht="35.25" customHeight="1" x14ac:dyDescent="0.55000000000000004">
      <c r="A842" s="160"/>
      <c r="B842" s="161"/>
      <c r="C842" s="119"/>
      <c r="D842" s="162"/>
      <c r="E842" s="162"/>
      <c r="F842" s="163"/>
      <c r="G842" s="164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62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19"/>
      <c r="AM842" s="119"/>
      <c r="AN842" s="119"/>
      <c r="AO842" s="119"/>
      <c r="AP842" s="119"/>
      <c r="AQ842" s="119"/>
    </row>
    <row r="843" spans="1:43" ht="35.25" customHeight="1" x14ac:dyDescent="0.55000000000000004">
      <c r="A843" s="160"/>
      <c r="B843" s="161"/>
      <c r="C843" s="119"/>
      <c r="D843" s="162"/>
      <c r="E843" s="162"/>
      <c r="F843" s="163"/>
      <c r="G843" s="164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62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  <c r="AH843" s="119"/>
      <c r="AI843" s="119"/>
      <c r="AJ843" s="119"/>
      <c r="AK843" s="119"/>
      <c r="AL843" s="119"/>
      <c r="AM843" s="119"/>
      <c r="AN843" s="119"/>
      <c r="AO843" s="119"/>
      <c r="AP843" s="119"/>
      <c r="AQ843" s="119"/>
    </row>
    <row r="844" spans="1:43" ht="35.25" customHeight="1" x14ac:dyDescent="0.55000000000000004">
      <c r="A844" s="160"/>
      <c r="B844" s="161"/>
      <c r="C844" s="119"/>
      <c r="D844" s="162"/>
      <c r="E844" s="162"/>
      <c r="F844" s="163"/>
      <c r="G844" s="164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62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19"/>
      <c r="AM844" s="119"/>
      <c r="AN844" s="119"/>
      <c r="AO844" s="119"/>
      <c r="AP844" s="119"/>
      <c r="AQ844" s="119"/>
    </row>
    <row r="845" spans="1:43" ht="35.25" customHeight="1" x14ac:dyDescent="0.55000000000000004">
      <c r="A845" s="160"/>
      <c r="B845" s="161"/>
      <c r="C845" s="119"/>
      <c r="D845" s="162"/>
      <c r="E845" s="162"/>
      <c r="F845" s="163"/>
      <c r="G845" s="164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62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119"/>
      <c r="AI845" s="119"/>
      <c r="AJ845" s="119"/>
      <c r="AK845" s="119"/>
      <c r="AL845" s="119"/>
      <c r="AM845" s="119"/>
      <c r="AN845" s="119"/>
      <c r="AO845" s="119"/>
      <c r="AP845" s="119"/>
      <c r="AQ845" s="119"/>
    </row>
    <row r="846" spans="1:43" ht="35.25" customHeight="1" x14ac:dyDescent="0.55000000000000004">
      <c r="A846" s="160"/>
      <c r="B846" s="161"/>
      <c r="C846" s="119"/>
      <c r="D846" s="162"/>
      <c r="E846" s="162"/>
      <c r="F846" s="163"/>
      <c r="G846" s="164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62"/>
      <c r="V846" s="119"/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</row>
    <row r="847" spans="1:43" ht="35.25" customHeight="1" x14ac:dyDescent="0.55000000000000004">
      <c r="A847" s="160"/>
      <c r="B847" s="161"/>
      <c r="C847" s="119"/>
      <c r="D847" s="162"/>
      <c r="E847" s="162"/>
      <c r="F847" s="163"/>
      <c r="G847" s="164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62"/>
      <c r="V847" s="119"/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N847" s="119"/>
      <c r="AO847" s="119"/>
      <c r="AP847" s="119"/>
      <c r="AQ847" s="119"/>
    </row>
    <row r="848" spans="1:43" ht="35.25" customHeight="1" x14ac:dyDescent="0.55000000000000004">
      <c r="A848" s="160"/>
      <c r="B848" s="161"/>
      <c r="C848" s="119"/>
      <c r="D848" s="162"/>
      <c r="E848" s="162"/>
      <c r="F848" s="163"/>
      <c r="G848" s="164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62"/>
      <c r="V848" s="119"/>
      <c r="W848" s="119"/>
      <c r="X848" s="119"/>
      <c r="Y848" s="119"/>
      <c r="Z848" s="119"/>
      <c r="AA848" s="119"/>
      <c r="AB848" s="119"/>
      <c r="AC848" s="119"/>
      <c r="AD848" s="119"/>
      <c r="AE848" s="119"/>
      <c r="AF848" s="119"/>
      <c r="AG848" s="119"/>
      <c r="AH848" s="119"/>
      <c r="AI848" s="119"/>
      <c r="AJ848" s="119"/>
      <c r="AK848" s="119"/>
      <c r="AL848" s="119"/>
      <c r="AM848" s="119"/>
      <c r="AN848" s="119"/>
      <c r="AO848" s="119"/>
      <c r="AP848" s="119"/>
      <c r="AQ848" s="119"/>
    </row>
    <row r="849" spans="1:43" ht="35.25" customHeight="1" x14ac:dyDescent="0.55000000000000004">
      <c r="A849" s="160"/>
      <c r="B849" s="161"/>
      <c r="C849" s="119"/>
      <c r="D849" s="162"/>
      <c r="E849" s="162"/>
      <c r="F849" s="163"/>
      <c r="G849" s="164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62"/>
      <c r="V849" s="119"/>
      <c r="W849" s="119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19"/>
      <c r="AH849" s="119"/>
      <c r="AI849" s="119"/>
      <c r="AJ849" s="119"/>
      <c r="AK849" s="119"/>
      <c r="AL849" s="119"/>
      <c r="AM849" s="119"/>
      <c r="AN849" s="119"/>
      <c r="AO849" s="119"/>
      <c r="AP849" s="119"/>
      <c r="AQ849" s="119"/>
    </row>
    <row r="850" spans="1:43" ht="35.25" customHeight="1" x14ac:dyDescent="0.55000000000000004">
      <c r="A850" s="160"/>
      <c r="B850" s="161"/>
      <c r="C850" s="119"/>
      <c r="D850" s="162"/>
      <c r="E850" s="162"/>
      <c r="F850" s="163"/>
      <c r="G850" s="164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62"/>
      <c r="V850" s="119"/>
      <c r="W850" s="119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19"/>
      <c r="AM850" s="119"/>
      <c r="AN850" s="119"/>
      <c r="AO850" s="119"/>
      <c r="AP850" s="119"/>
      <c r="AQ850" s="119"/>
    </row>
    <row r="851" spans="1:43" ht="35.25" customHeight="1" x14ac:dyDescent="0.55000000000000004">
      <c r="A851" s="160"/>
      <c r="B851" s="161"/>
      <c r="C851" s="119"/>
      <c r="D851" s="162"/>
      <c r="E851" s="162"/>
      <c r="F851" s="163"/>
      <c r="G851" s="164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62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N851" s="119"/>
      <c r="AO851" s="119"/>
      <c r="AP851" s="119"/>
      <c r="AQ851" s="119"/>
    </row>
    <row r="852" spans="1:43" ht="35.25" customHeight="1" x14ac:dyDescent="0.55000000000000004">
      <c r="A852" s="160"/>
      <c r="B852" s="161"/>
      <c r="C852" s="119"/>
      <c r="D852" s="162"/>
      <c r="E852" s="162"/>
      <c r="F852" s="163"/>
      <c r="G852" s="164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62"/>
      <c r="V852" s="119"/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</row>
    <row r="853" spans="1:43" ht="35.25" customHeight="1" x14ac:dyDescent="0.55000000000000004">
      <c r="A853" s="160"/>
      <c r="B853" s="161"/>
      <c r="C853" s="119"/>
      <c r="D853" s="162"/>
      <c r="E853" s="162"/>
      <c r="F853" s="163"/>
      <c r="G853" s="164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62"/>
      <c r="V853" s="119"/>
      <c r="W853" s="119"/>
      <c r="X853" s="119"/>
      <c r="Y853" s="119"/>
      <c r="Z853" s="119"/>
      <c r="AA853" s="119"/>
      <c r="AB853" s="119"/>
      <c r="AC853" s="119"/>
      <c r="AD853" s="119"/>
      <c r="AE853" s="119"/>
      <c r="AF853" s="119"/>
      <c r="AG853" s="119"/>
      <c r="AH853" s="119"/>
      <c r="AI853" s="119"/>
      <c r="AJ853" s="119"/>
      <c r="AK853" s="119"/>
      <c r="AL853" s="119"/>
      <c r="AM853" s="119"/>
      <c r="AN853" s="119"/>
      <c r="AO853" s="119"/>
      <c r="AP853" s="119"/>
      <c r="AQ853" s="119"/>
    </row>
    <row r="854" spans="1:43" ht="35.25" customHeight="1" x14ac:dyDescent="0.55000000000000004">
      <c r="A854" s="160"/>
      <c r="B854" s="161"/>
      <c r="C854" s="119"/>
      <c r="D854" s="162"/>
      <c r="E854" s="162"/>
      <c r="F854" s="163"/>
      <c r="G854" s="164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62"/>
      <c r="V854" s="119"/>
      <c r="W854" s="119"/>
      <c r="X854" s="119"/>
      <c r="Y854" s="119"/>
      <c r="Z854" s="119"/>
      <c r="AA854" s="119"/>
      <c r="AB854" s="119"/>
      <c r="AC854" s="119"/>
      <c r="AD854" s="119"/>
      <c r="AE854" s="119"/>
      <c r="AF854" s="119"/>
      <c r="AG854" s="119"/>
      <c r="AH854" s="119"/>
      <c r="AI854" s="119"/>
      <c r="AJ854" s="119"/>
      <c r="AK854" s="119"/>
      <c r="AL854" s="119"/>
      <c r="AM854" s="119"/>
      <c r="AN854" s="119"/>
      <c r="AO854" s="119"/>
      <c r="AP854" s="119"/>
      <c r="AQ854" s="119"/>
    </row>
    <row r="855" spans="1:43" ht="35.25" customHeight="1" x14ac:dyDescent="0.55000000000000004">
      <c r="A855" s="160"/>
      <c r="B855" s="161"/>
      <c r="C855" s="119"/>
      <c r="D855" s="162"/>
      <c r="E855" s="162"/>
      <c r="F855" s="163"/>
      <c r="G855" s="164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62"/>
      <c r="V855" s="119"/>
      <c r="W855" s="119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19"/>
      <c r="AH855" s="119"/>
      <c r="AI855" s="119"/>
      <c r="AJ855" s="119"/>
      <c r="AK855" s="119"/>
      <c r="AL855" s="119"/>
      <c r="AM855" s="119"/>
      <c r="AN855" s="119"/>
      <c r="AO855" s="119"/>
      <c r="AP855" s="119"/>
      <c r="AQ855" s="119"/>
    </row>
    <row r="856" spans="1:43" ht="35.25" customHeight="1" x14ac:dyDescent="0.55000000000000004">
      <c r="A856" s="160"/>
      <c r="B856" s="161"/>
      <c r="C856" s="119"/>
      <c r="D856" s="162"/>
      <c r="E856" s="162"/>
      <c r="F856" s="163"/>
      <c r="G856" s="164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62"/>
      <c r="V856" s="119"/>
      <c r="W856" s="119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N856" s="119"/>
      <c r="AO856" s="119"/>
      <c r="AP856" s="119"/>
      <c r="AQ856" s="119"/>
    </row>
    <row r="857" spans="1:43" ht="35.25" customHeight="1" x14ac:dyDescent="0.55000000000000004">
      <c r="A857" s="160"/>
      <c r="B857" s="161"/>
      <c r="C857" s="119"/>
      <c r="D857" s="162"/>
      <c r="E857" s="162"/>
      <c r="F857" s="163"/>
      <c r="G857" s="164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62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</row>
    <row r="858" spans="1:43" ht="35.25" customHeight="1" x14ac:dyDescent="0.55000000000000004">
      <c r="A858" s="160"/>
      <c r="B858" s="161"/>
      <c r="C858" s="119"/>
      <c r="D858" s="162"/>
      <c r="E858" s="162"/>
      <c r="F858" s="163"/>
      <c r="G858" s="164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62"/>
      <c r="V858" s="119"/>
      <c r="W858" s="119"/>
      <c r="X858" s="119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19"/>
      <c r="AM858" s="119"/>
      <c r="AN858" s="119"/>
      <c r="AO858" s="119"/>
      <c r="AP858" s="119"/>
      <c r="AQ858" s="119"/>
    </row>
    <row r="859" spans="1:43" ht="35.25" customHeight="1" x14ac:dyDescent="0.55000000000000004">
      <c r="A859" s="160"/>
      <c r="B859" s="161"/>
      <c r="C859" s="119"/>
      <c r="D859" s="162"/>
      <c r="E859" s="162"/>
      <c r="F859" s="163"/>
      <c r="G859" s="164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62"/>
      <c r="V859" s="119"/>
      <c r="W859" s="119"/>
      <c r="X859" s="119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19"/>
      <c r="AM859" s="119"/>
      <c r="AN859" s="119"/>
      <c r="AO859" s="119"/>
      <c r="AP859" s="119"/>
      <c r="AQ859" s="119"/>
    </row>
    <row r="860" spans="1:43" ht="35.25" customHeight="1" x14ac:dyDescent="0.55000000000000004">
      <c r="A860" s="160"/>
      <c r="B860" s="161"/>
      <c r="C860" s="119"/>
      <c r="D860" s="162"/>
      <c r="E860" s="162"/>
      <c r="F860" s="163"/>
      <c r="G860" s="164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62"/>
      <c r="V860" s="119"/>
      <c r="W860" s="119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  <c r="AM860" s="119"/>
      <c r="AN860" s="119"/>
      <c r="AO860" s="119"/>
      <c r="AP860" s="119"/>
      <c r="AQ860" s="119"/>
    </row>
    <row r="861" spans="1:43" ht="35.25" customHeight="1" x14ac:dyDescent="0.55000000000000004">
      <c r="A861" s="160"/>
      <c r="B861" s="161"/>
      <c r="C861" s="119"/>
      <c r="D861" s="162"/>
      <c r="E861" s="162"/>
      <c r="F861" s="163"/>
      <c r="G861" s="164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62"/>
      <c r="V861" s="119"/>
      <c r="W861" s="119"/>
      <c r="X861" s="119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19"/>
      <c r="AM861" s="119"/>
      <c r="AN861" s="119"/>
      <c r="AO861" s="119"/>
      <c r="AP861" s="119"/>
      <c r="AQ861" s="119"/>
    </row>
    <row r="862" spans="1:43" ht="35.25" customHeight="1" x14ac:dyDescent="0.55000000000000004">
      <c r="A862" s="160"/>
      <c r="B862" s="161"/>
      <c r="C862" s="119"/>
      <c r="D862" s="162"/>
      <c r="E862" s="162"/>
      <c r="F862" s="163"/>
      <c r="G862" s="164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62"/>
      <c r="V862" s="119"/>
      <c r="W862" s="119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  <c r="AM862" s="119"/>
      <c r="AN862" s="119"/>
      <c r="AO862" s="119"/>
      <c r="AP862" s="119"/>
      <c r="AQ862" s="119"/>
    </row>
    <row r="863" spans="1:43" ht="35.25" customHeight="1" x14ac:dyDescent="0.55000000000000004">
      <c r="A863" s="160"/>
      <c r="B863" s="161"/>
      <c r="C863" s="119"/>
      <c r="D863" s="162"/>
      <c r="E863" s="162"/>
      <c r="F863" s="163"/>
      <c r="G863" s="164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62"/>
      <c r="V863" s="119"/>
      <c r="W863" s="119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  <c r="AL863" s="119"/>
      <c r="AM863" s="119"/>
      <c r="AN863" s="119"/>
      <c r="AO863" s="119"/>
      <c r="AP863" s="119"/>
      <c r="AQ863" s="119"/>
    </row>
    <row r="864" spans="1:43" ht="35.25" customHeight="1" x14ac:dyDescent="0.55000000000000004">
      <c r="A864" s="160"/>
      <c r="B864" s="161"/>
      <c r="C864" s="119"/>
      <c r="D864" s="162"/>
      <c r="E864" s="162"/>
      <c r="F864" s="163"/>
      <c r="G864" s="164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62"/>
      <c r="V864" s="119"/>
      <c r="W864" s="119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  <c r="AM864" s="119"/>
      <c r="AN864" s="119"/>
      <c r="AO864" s="119"/>
      <c r="AP864" s="119"/>
      <c r="AQ864" s="119"/>
    </row>
    <row r="865" spans="1:43" ht="35.25" customHeight="1" x14ac:dyDescent="0.55000000000000004">
      <c r="A865" s="160"/>
      <c r="B865" s="161"/>
      <c r="C865" s="119"/>
      <c r="D865" s="162"/>
      <c r="E865" s="162"/>
      <c r="F865" s="163"/>
      <c r="G865" s="164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62"/>
      <c r="V865" s="119"/>
      <c r="W865" s="119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N865" s="119"/>
      <c r="AO865" s="119"/>
      <c r="AP865" s="119"/>
      <c r="AQ865" s="119"/>
    </row>
    <row r="866" spans="1:43" ht="35.25" customHeight="1" x14ac:dyDescent="0.55000000000000004">
      <c r="A866" s="160"/>
      <c r="B866" s="161"/>
      <c r="C866" s="119"/>
      <c r="D866" s="162"/>
      <c r="E866" s="162"/>
      <c r="F866" s="163"/>
      <c r="G866" s="164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62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N866" s="119"/>
      <c r="AO866" s="119"/>
      <c r="AP866" s="119"/>
      <c r="AQ866" s="119"/>
    </row>
    <row r="867" spans="1:43" ht="35.25" customHeight="1" x14ac:dyDescent="0.55000000000000004">
      <c r="A867" s="160"/>
      <c r="B867" s="161"/>
      <c r="C867" s="119"/>
      <c r="D867" s="162"/>
      <c r="E867" s="162"/>
      <c r="F867" s="163"/>
      <c r="G867" s="164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62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19"/>
      <c r="AM867" s="119"/>
      <c r="AN867" s="119"/>
      <c r="AO867" s="119"/>
      <c r="AP867" s="119"/>
      <c r="AQ867" s="119"/>
    </row>
    <row r="868" spans="1:43" ht="35.25" customHeight="1" x14ac:dyDescent="0.55000000000000004">
      <c r="A868" s="160"/>
      <c r="B868" s="161"/>
      <c r="C868" s="119"/>
      <c r="D868" s="162"/>
      <c r="E868" s="162"/>
      <c r="F868" s="163"/>
      <c r="G868" s="164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62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19"/>
      <c r="AM868" s="119"/>
      <c r="AN868" s="119"/>
      <c r="AO868" s="119"/>
      <c r="AP868" s="119"/>
      <c r="AQ868" s="119"/>
    </row>
    <row r="869" spans="1:43" ht="35.25" customHeight="1" x14ac:dyDescent="0.55000000000000004">
      <c r="A869" s="160"/>
      <c r="B869" s="161"/>
      <c r="C869" s="119"/>
      <c r="D869" s="162"/>
      <c r="E869" s="162"/>
      <c r="F869" s="163"/>
      <c r="G869" s="164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62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19"/>
      <c r="AM869" s="119"/>
      <c r="AN869" s="119"/>
      <c r="AO869" s="119"/>
      <c r="AP869" s="119"/>
      <c r="AQ869" s="119"/>
    </row>
    <row r="870" spans="1:43" ht="35.25" customHeight="1" x14ac:dyDescent="0.55000000000000004">
      <c r="A870" s="160"/>
      <c r="B870" s="161"/>
      <c r="C870" s="119"/>
      <c r="D870" s="162"/>
      <c r="E870" s="162"/>
      <c r="F870" s="163"/>
      <c r="G870" s="164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62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N870" s="119"/>
      <c r="AO870" s="119"/>
      <c r="AP870" s="119"/>
      <c r="AQ870" s="119"/>
    </row>
    <row r="871" spans="1:43" ht="35.25" customHeight="1" x14ac:dyDescent="0.55000000000000004">
      <c r="A871" s="160"/>
      <c r="B871" s="161"/>
      <c r="C871" s="119"/>
      <c r="D871" s="162"/>
      <c r="E871" s="162"/>
      <c r="F871" s="163"/>
      <c r="G871" s="164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62"/>
      <c r="V871" s="119"/>
      <c r="W871" s="119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19"/>
      <c r="AM871" s="119"/>
      <c r="AN871" s="119"/>
      <c r="AO871" s="119"/>
      <c r="AP871" s="119"/>
      <c r="AQ871" s="119"/>
    </row>
    <row r="872" spans="1:43" ht="35.25" customHeight="1" x14ac:dyDescent="0.55000000000000004">
      <c r="A872" s="160"/>
      <c r="B872" s="161"/>
      <c r="C872" s="119"/>
      <c r="D872" s="162"/>
      <c r="E872" s="162"/>
      <c r="F872" s="163"/>
      <c r="G872" s="164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62"/>
      <c r="V872" s="119"/>
      <c r="W872" s="119"/>
      <c r="X872" s="119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19"/>
      <c r="AM872" s="119"/>
      <c r="AN872" s="119"/>
      <c r="AO872" s="119"/>
      <c r="AP872" s="119"/>
      <c r="AQ872" s="119"/>
    </row>
    <row r="873" spans="1:43" ht="35.25" customHeight="1" x14ac:dyDescent="0.55000000000000004">
      <c r="A873" s="160"/>
      <c r="B873" s="161"/>
      <c r="C873" s="119"/>
      <c r="D873" s="162"/>
      <c r="E873" s="162"/>
      <c r="F873" s="163"/>
      <c r="G873" s="164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62"/>
      <c r="V873" s="119"/>
      <c r="W873" s="119"/>
      <c r="X873" s="119"/>
      <c r="Y873" s="119"/>
      <c r="Z873" s="119"/>
      <c r="AA873" s="119"/>
      <c r="AB873" s="119"/>
      <c r="AC873" s="119"/>
      <c r="AD873" s="119"/>
      <c r="AE873" s="119"/>
      <c r="AF873" s="119"/>
      <c r="AG873" s="119"/>
      <c r="AH873" s="119"/>
      <c r="AI873" s="119"/>
      <c r="AJ873" s="119"/>
      <c r="AK873" s="119"/>
      <c r="AL873" s="119"/>
      <c r="AM873" s="119"/>
      <c r="AN873" s="119"/>
      <c r="AO873" s="119"/>
      <c r="AP873" s="119"/>
      <c r="AQ873" s="119"/>
    </row>
    <row r="874" spans="1:43" ht="35.25" customHeight="1" x14ac:dyDescent="0.55000000000000004">
      <c r="A874" s="160"/>
      <c r="B874" s="161"/>
      <c r="C874" s="119"/>
      <c r="D874" s="162"/>
      <c r="E874" s="162"/>
      <c r="F874" s="163"/>
      <c r="G874" s="164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62"/>
      <c r="V874" s="119"/>
      <c r="W874" s="119"/>
      <c r="X874" s="119"/>
      <c r="Y874" s="119"/>
      <c r="Z874" s="119"/>
      <c r="AA874" s="119"/>
      <c r="AB874" s="119"/>
      <c r="AC874" s="119"/>
      <c r="AD874" s="119"/>
      <c r="AE874" s="119"/>
      <c r="AF874" s="119"/>
      <c r="AG874" s="119"/>
      <c r="AH874" s="119"/>
      <c r="AI874" s="119"/>
      <c r="AJ874" s="119"/>
      <c r="AK874" s="119"/>
      <c r="AL874" s="119"/>
      <c r="AM874" s="119"/>
      <c r="AN874" s="119"/>
      <c r="AO874" s="119"/>
      <c r="AP874" s="119"/>
      <c r="AQ874" s="119"/>
    </row>
    <row r="875" spans="1:43" ht="35.25" customHeight="1" x14ac:dyDescent="0.55000000000000004">
      <c r="A875" s="160"/>
      <c r="B875" s="161"/>
      <c r="C875" s="119"/>
      <c r="D875" s="162"/>
      <c r="E875" s="162"/>
      <c r="F875" s="163"/>
      <c r="G875" s="164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62"/>
      <c r="V875" s="119"/>
      <c r="W875" s="119"/>
      <c r="X875" s="119"/>
      <c r="Y875" s="119"/>
      <c r="Z875" s="119"/>
      <c r="AA875" s="119"/>
      <c r="AB875" s="119"/>
      <c r="AC875" s="119"/>
      <c r="AD875" s="119"/>
      <c r="AE875" s="119"/>
      <c r="AF875" s="119"/>
      <c r="AG875" s="119"/>
      <c r="AH875" s="119"/>
      <c r="AI875" s="119"/>
      <c r="AJ875" s="119"/>
      <c r="AK875" s="119"/>
      <c r="AL875" s="119"/>
      <c r="AM875" s="119"/>
      <c r="AN875" s="119"/>
      <c r="AO875" s="119"/>
      <c r="AP875" s="119"/>
      <c r="AQ875" s="119"/>
    </row>
  </sheetData>
  <autoFilter ref="A7:AQ66"/>
  <mergeCells count="1">
    <mergeCell ref="E1:L2"/>
  </mergeCells>
  <printOptions horizontalCentered="1"/>
  <pageMargins left="0.43307086614173229" right="0.31496062992125984" top="0.39370078740157483" bottom="0.39370078740157483" header="0" footer="0"/>
  <pageSetup paperSize="9" scale="38" orientation="landscape" r:id="rId1"/>
  <headerFooter>
    <oddFooter>&amp;C&amp;P/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บัญชีก่อสร้าง 18 พ.ย.62</vt:lpstr>
      <vt:lpstr>แบบที่ยังไม่ให้ใช้งาน</vt:lpstr>
      <vt:lpstr>แบบรอหนังสือแจ้งยกเลิก</vt:lpstr>
      <vt:lpstr>แบบที่แจ้งยกเลิกแล้ว</vt:lpstr>
      <vt:lpstr>'บัญชีก่อสร้าง 18 พ.ย.62'!Print_Area</vt:lpstr>
      <vt:lpstr>แบบที่แจ้งยกเลิกแล้ว!Print_Area</vt:lpstr>
      <vt:lpstr>แบบที่ยังไม่ให้ใช้งาน!Print_Area</vt:lpstr>
      <vt:lpstr>แบบรอหนังสือแจ้งยกเลิก!Print_Area</vt:lpstr>
      <vt:lpstr>'บัญชีก่อสร้าง 18 พ.ย.62'!Print_Titles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Prs1-Pum</cp:lastModifiedBy>
  <cp:lastPrinted>2019-11-19T09:21:23Z</cp:lastPrinted>
  <dcterms:created xsi:type="dcterms:W3CDTF">2019-11-06T02:34:40Z</dcterms:created>
  <dcterms:modified xsi:type="dcterms:W3CDTF">2019-12-06T03:05:22Z</dcterms:modified>
</cp:coreProperties>
</file>